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19\1\"/>
    </mc:Choice>
  </mc:AlternateContent>
  <xr:revisionPtr revIDLastSave="0" documentId="13_ncr:1_{913A4529-6369-4711-BCEA-63AC018E7367}" xr6:coauthVersionLast="45" xr6:coauthVersionMax="45" xr10:uidLastSave="{00000000-0000-0000-0000-000000000000}"/>
  <bookViews>
    <workbookView minimized="1" xWindow="1065" yWindow="2130" windowWidth="15675" windowHeight="1413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  <c r="I165" i="1" l="1"/>
  <c r="I162" i="1"/>
  <c r="I159" i="1"/>
  <c r="I154" i="1"/>
  <c r="I151" i="1"/>
  <c r="I148" i="1"/>
  <c r="I143" i="1"/>
  <c r="I140" i="1"/>
  <c r="I137" i="1"/>
  <c r="I131" i="1"/>
  <c r="I21" i="1"/>
  <c r="I27" i="1" s="1"/>
  <c r="I17" i="1"/>
  <c r="I16" i="1" s="1"/>
</calcChain>
</file>

<file path=xl/sharedStrings.xml><?xml version="1.0" encoding="utf-8"?>
<sst xmlns="http://schemas.openxmlformats.org/spreadsheetml/2006/main" count="362" uniqueCount="362">
  <si>
    <t>Форма 2.8 Отчет об исполнении договора управления МКД</t>
  </si>
  <si>
    <t>Адрес:</t>
  </si>
  <si>
    <t>Московское ш, дом № 171</t>
  </si>
  <si>
    <t>Отчетный период</t>
  </si>
  <si>
    <t>Дата заполнения/внесения изменений</t>
  </si>
  <si>
    <t>31.03.2020</t>
  </si>
  <si>
    <t>Дата начала отчетного периода</t>
  </si>
  <si>
    <t>01.01.2019г.</t>
  </si>
  <si>
    <t>Дата конца отчетного периода</t>
  </si>
  <si>
    <t>31.12.2019г.</t>
  </si>
  <si>
    <t>Общая информация об оказании услуг (выполнении работ)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</si>
  <si>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</si>
  <si>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</si>
  <si>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</si>
  <si>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135316,23</t>
  </si>
  <si>
    <t>руб.</t>
  </si>
  <si>
    <t>Задолженность потребителей (на начало периода)</t>
  </si>
  <si>
    <t>79640,00</t>
  </si>
  <si>
    <t>руб.</t>
  </si>
  <si>
    <t>Начислено за услуги (работы) по содержанию и текущему ремонту, в том числе:</t>
  </si>
  <si>
    <t>руб.</t>
  </si>
  <si>
    <t>-За содержание дома</t>
  </si>
  <si>
    <t>руб.</t>
  </si>
  <si>
    <t>-За текущий ремонт</t>
  </si>
  <si>
    <t>руб.</t>
  </si>
  <si>
    <t>-За услуги управления</t>
  </si>
  <si>
    <t>руб.</t>
  </si>
  <si>
    <t>-За содержание общего имущества</t>
  </si>
  <si>
    <t>руб.</t>
  </si>
  <si>
    <t>Получено денежных средств, в том числе:</t>
  </si>
  <si>
    <t>руб.</t>
  </si>
  <si>
    <t>-Денежных средств от собственников/нанимателей помещений</t>
  </si>
  <si>
    <t>руб.</t>
  </si>
  <si>
    <t>-Целевых взносов от собственников/нанимателей помещений</t>
  </si>
  <si>
    <t>руб.</t>
  </si>
  <si>
    <t>-Субсидий</t>
  </si>
  <si>
    <t>руб.</t>
  </si>
  <si>
    <t>-Денежных средств от использования общего имущества</t>
  </si>
  <si>
    <t>руб.</t>
  </si>
  <si>
    <t>-Прочие поступления</t>
  </si>
  <si>
    <t>руб.</t>
  </si>
  <si>
    <t>Всего денежных средств с учетом остатков</t>
  </si>
  <si>
    <t>руб.</t>
  </si>
  <si>
    <t>Авансовые платежи потребителей (на конец периода)</t>
  </si>
  <si>
    <t>руб.</t>
  </si>
  <si>
    <t>Переходящие остатки денежных средств (на конец периода)</t>
  </si>
  <si>
    <t>руб.</t>
  </si>
  <si>
    <t>Задолженность потребителей (на конец периода)</t>
  </si>
  <si>
    <t>руб.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</si>
  <si>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</si>
  <si>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</si>
  <si>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Годовая фактическая стоимость работ (услуг)</t>
  </si>
  <si>
    <t>Уборка территории</t>
  </si>
  <si>
    <t>руб.</t>
  </si>
  <si>
    <t>Уборка мусоропроводов</t>
  </si>
  <si>
    <t>руб.</t>
  </si>
  <si>
    <t>Затраты на содержание аварийно-диспетчерской службы (АДС)</t>
  </si>
  <si>
    <t>руб.</t>
  </si>
  <si>
    <t>Вывоз бытовых отходов</t>
  </si>
  <si>
    <t>руб.</t>
  </si>
  <si>
    <t>Затраты на содержание рабочих по техобслуживанию</t>
  </si>
  <si>
    <t>руб.</t>
  </si>
  <si>
    <t>Техническое обслуживание, диагностирование лифтов</t>
  </si>
  <si>
    <t>руб.</t>
  </si>
  <si>
    <t>Затраты на дератизацию и дезинсекцию</t>
  </si>
  <si>
    <t>руб.</t>
  </si>
  <si>
    <t>Содержание помещений общего пользования</t>
  </si>
  <si>
    <t>руб.</t>
  </si>
  <si>
    <t>Управление общим имуществом</t>
  </si>
  <si>
    <t>руб.</t>
  </si>
  <si>
    <t>Текущий ремонт</t>
  </si>
  <si>
    <t>руб.</t>
  </si>
  <si>
    <t>Содержание общего имущества</t>
  </si>
  <si>
    <t>Водоотведение</t>
  </si>
  <si>
    <t>2 883,13</t>
  </si>
  <si>
    <t>Водоснабжение</t>
  </si>
  <si>
    <t>3 588,06</t>
  </si>
  <si>
    <t>Горячая вода на ОДН</t>
  </si>
  <si>
    <t>5 549,97</t>
  </si>
  <si>
    <t>Электрическая энергия</t>
  </si>
  <si>
    <t>47 711,60</t>
  </si>
  <si>
    <t>*ТО ВДГО</t>
  </si>
  <si>
    <t>Начислено потребителям</t>
  </si>
  <si>
    <t>0</t>
  </si>
  <si>
    <t>Оплачено потребителями</t>
  </si>
  <si>
    <t>0</t>
  </si>
  <si>
    <t>Детальный перечень выполненных работ (оказанных услуг) в рамках выбранной работы (услуги)</t>
  </si>
  <si>
    <t>Наименование работы (услуги), выполняемой в рамках указанного раздела работ (услуг)</t>
  </si>
  <si>
    <t>Переодичность выполнения работ (оказания услуг)</t>
  </si>
  <si>
    <t>Единица измерения</t>
  </si>
  <si>
    <t>Стоимость на единицу измерения (руб.)</t>
  </si>
  <si>
    <t>Уборка территории</t>
  </si>
  <si>
    <t>3,3</t>
  </si>
  <si>
    <t>подметание земельного участка в летний период асфальт</t>
  </si>
  <si>
    <t>6 раз в неделю</t>
  </si>
  <si>
    <t>1 кв.м. общей площади</t>
  </si>
  <si>
    <t>0,92</t>
  </si>
  <si>
    <t>уборка газонов от листьев, сучьев, мусора</t>
  </si>
  <si>
    <t>6 раз в неделю</t>
  </si>
  <si>
    <t>1 кв.м. общей площади</t>
  </si>
  <si>
    <t>0,23</t>
  </si>
  <si>
    <t>очистка урн</t>
  </si>
  <si>
    <t>3 раза в неделю</t>
  </si>
  <si>
    <t>1 кв.м. общей площади</t>
  </si>
  <si>
    <t>0,03</t>
  </si>
  <si>
    <t>сдвижка и подметание снега при отсутствии снегопада</t>
  </si>
  <si>
    <t>1 раз в двое суток</t>
  </si>
  <si>
    <t>1 кв.м. общей площади</t>
  </si>
  <si>
    <t>0,63</t>
  </si>
  <si>
    <t>сдвижка и подметание снега при снегопаде</t>
  </si>
  <si>
    <t>не позже 6 часов после начала снегопада</t>
  </si>
  <si>
    <t>1 кв.м. общей площади</t>
  </si>
  <si>
    <t>0,26</t>
  </si>
  <si>
    <t>скашивание травы с газонов</t>
  </si>
  <si>
    <t>3 раза в летний период</t>
  </si>
  <si>
    <t>1 кв.м. общей площади</t>
  </si>
  <si>
    <t>0,13</t>
  </si>
  <si>
    <t>очистка территории от наледи</t>
  </si>
  <si>
    <t>по мере необходимости, не менее 30раз в зимний период</t>
  </si>
  <si>
    <t>1 кв.м. общей площади</t>
  </si>
  <si>
    <t>0,33</t>
  </si>
  <si>
    <t>посыпка песком территории</t>
  </si>
  <si>
    <t>во время гололеда по мере необходимости</t>
  </si>
  <si>
    <t>1 кв.м. общей площади</t>
  </si>
  <si>
    <t>0,13</t>
  </si>
  <si>
    <t>уборка мусора на контейнерной площадке</t>
  </si>
  <si>
    <t>6 раз в неделю</t>
  </si>
  <si>
    <t>1 кв.м. общей площади</t>
  </si>
  <si>
    <t>0,30</t>
  </si>
  <si>
    <t>механизированная уборка внутриквартальных дорог</t>
  </si>
  <si>
    <t>не менее 7 раз в зимний период</t>
  </si>
  <si>
    <t>1 кв.м. общей площади</t>
  </si>
  <si>
    <t>0,33</t>
  </si>
  <si>
    <t>Уборка мусоропроводов</t>
  </si>
  <si>
    <t>1,79</t>
  </si>
  <si>
    <t>удаление мусора из мусороприемных камер</t>
  </si>
  <si>
    <t>6 раз в неделю</t>
  </si>
  <si>
    <t>1 кв.м. общей площади</t>
  </si>
  <si>
    <t>1,09</t>
  </si>
  <si>
    <t>подметание полов мусороприемных камер</t>
  </si>
  <si>
    <t>5 раз в неделю</t>
  </si>
  <si>
    <t>1 кв.м. общей площади</t>
  </si>
  <si>
    <t>0,11</t>
  </si>
  <si>
    <t>дезинфекция ствола мусороприемных камер</t>
  </si>
  <si>
    <t>1 раз в два месяца</t>
  </si>
  <si>
    <t>1 кв.м. общей площади</t>
  </si>
  <si>
    <t>0,59</t>
  </si>
  <si>
    <t>Затраты на содержание аварийно-диспетчерской службы (АДС)</t>
  </si>
  <si>
    <t>круглосуточно</t>
  </si>
  <si>
    <t>1 кв.м. общей площади</t>
  </si>
  <si>
    <t>2,75</t>
  </si>
  <si>
    <t>Вывоз бытовых отходов</t>
  </si>
  <si>
    <t>по мере накопления</t>
  </si>
  <si>
    <t>1 кв.м. общей площади</t>
  </si>
  <si>
    <t>0</t>
  </si>
  <si>
    <t>Затраты на содержание рабочих по техобслуживанию</t>
  </si>
  <si>
    <t>3,10</t>
  </si>
  <si>
    <t>5.1</t>
  </si>
  <si>
    <t>Подготовка многоквартирного дома к сезонной эксплуатации (проведение технических осмотров и мелкий ремонт)</t>
  </si>
  <si>
    <t>2,67</t>
  </si>
  <si>
    <t>очистка кровли от мусора и грязи</t>
  </si>
  <si>
    <t>по мере необходимости</t>
  </si>
  <si>
    <t>1 кв.м. общей площади</t>
  </si>
  <si>
    <t>0,21</t>
  </si>
  <si>
    <t>очистка козырьков над подъездами от снега и наледи (зимний период)</t>
  </si>
  <si>
    <t>по мере необходимости</t>
  </si>
  <si>
    <t>1 кв.м. общей площади</t>
  </si>
  <si>
    <t>замена разбитых стекол окон в помещениях общего пользования, мелкий ремонт оконных переплетов и входных дверей</t>
  </si>
  <si>
    <t>по мере необходимости</t>
  </si>
  <si>
    <t>1 кв.м. общей площади</t>
  </si>
  <si>
    <t>0,19</t>
  </si>
  <si>
    <t>прочистка внутреннего водостока</t>
  </si>
  <si>
    <t>по мере необходимости, не менее 2-х раз в год</t>
  </si>
  <si>
    <t>1 кв.м. общей площади</t>
  </si>
  <si>
    <t>0,21</t>
  </si>
  <si>
    <t>плановые осмотры внутренних систем водоснабжения, канализации, горячего водоснабжения.</t>
  </si>
  <si>
    <t>1 раз в год</t>
  </si>
  <si>
    <t>1 кв.м. общей площади</t>
  </si>
  <si>
    <t>0,69</t>
  </si>
  <si>
    <t>осмотр систем центрального отопления и ревизия запорной арматуры</t>
  </si>
  <si>
    <t>2 раза в год</t>
  </si>
  <si>
    <t>1 кв.м. общей площади</t>
  </si>
  <si>
    <t>0,72</t>
  </si>
  <si>
    <t>регулировка и наладка систем отопления</t>
  </si>
  <si>
    <t>1 раз в год</t>
  </si>
  <si>
    <t>1 кв.м. общей площади</t>
  </si>
  <si>
    <t>0,53</t>
  </si>
  <si>
    <t>проведение технических осмотров и устранение незначительных неисправностей в системе дымовентиляции</t>
  </si>
  <si>
    <t>1 раз в год</t>
  </si>
  <si>
    <t>1 кв.м. общей площади</t>
  </si>
  <si>
    <t>0,11</t>
  </si>
  <si>
    <t>5.2</t>
  </si>
  <si>
    <t>Техническое обслуживание коллективных приборов учета</t>
  </si>
  <si>
    <t>1 раз в месяц</t>
  </si>
  <si>
    <t>1 кв.м. общей площади</t>
  </si>
  <si>
    <t>0,22</t>
  </si>
  <si>
    <t>визуальный осмотр и проверка наличия и нарушения пломб на ПНР, вычислителе, датчиков давления</t>
  </si>
  <si>
    <t>1 раз в месяц</t>
  </si>
  <si>
    <t>1 кв.м. общей площади</t>
  </si>
  <si>
    <t>снятие показаний и запись показаний с вычислителя в журнал</t>
  </si>
  <si>
    <t>1 раз в месяц</t>
  </si>
  <si>
    <t>1 кв.м. общей площади</t>
  </si>
  <si>
    <t>составление акта (при нарушении правил эксплуатации прибора) с представителями абонента и поставщиком</t>
  </si>
  <si>
    <t>по мере необходимости</t>
  </si>
  <si>
    <t>1 кв.м. общей площади</t>
  </si>
  <si>
    <t>выборочная метрологическая поверка теплосчетчиков (проверка функционирования теплосчетчиков)</t>
  </si>
  <si>
    <t>1 раз в 4 года; по требованию теплосети.</t>
  </si>
  <si>
    <t>1 кв.м. общей площади</t>
  </si>
  <si>
    <t>5.3</t>
  </si>
  <si>
    <t>Проведение технических осмотров и устранение незначительных неисправностей в электротехнических устройствах</t>
  </si>
  <si>
    <t>1 кв.м. общей площади</t>
  </si>
  <si>
    <t>0,22</t>
  </si>
  <si>
    <t>осмотр электросети, арматура, электрооборудование на л/клетках</t>
  </si>
  <si>
    <t>1 раз в месяц</t>
  </si>
  <si>
    <t>1 кв.м. общей площади</t>
  </si>
  <si>
    <t>0,09</t>
  </si>
  <si>
    <t>проверка изоляции электропроводки и ее укрепление</t>
  </si>
  <si>
    <t>1 раз в месяц</t>
  </si>
  <si>
    <t>1 кв.м. общей площади</t>
  </si>
  <si>
    <t>0,09</t>
  </si>
  <si>
    <t>проверка заземления оболочки электрокабеля</t>
  </si>
  <si>
    <t>1 раз в год</t>
  </si>
  <si>
    <t>1 кв.м. общей площади</t>
  </si>
  <si>
    <t>0,02</t>
  </si>
  <si>
    <t>замеры сопротивления изоляции проводов</t>
  </si>
  <si>
    <t>1 раз в год</t>
  </si>
  <si>
    <t>1 кв.м. общей площади</t>
  </si>
  <si>
    <t>0,02</t>
  </si>
  <si>
    <t>Содержание и техническое обслуживание лифтов</t>
  </si>
  <si>
    <t>круглосуточно</t>
  </si>
  <si>
    <t>1 кв.м. общей площади</t>
  </si>
  <si>
    <t>2,83</t>
  </si>
  <si>
    <t>Затраты на дератизацию и дезинсекцию</t>
  </si>
  <si>
    <t>0,10</t>
  </si>
  <si>
    <t>Дератизация</t>
  </si>
  <si>
    <t>6 раз в год</t>
  </si>
  <si>
    <t>1 кв.м. общей площади</t>
  </si>
  <si>
    <t>0,06</t>
  </si>
  <si>
    <t>Дезинсекция</t>
  </si>
  <si>
    <t>4 раза в год</t>
  </si>
  <si>
    <t>1 кв.м. общей площади</t>
  </si>
  <si>
    <t>0,04</t>
  </si>
  <si>
    <t>Содержание помещений общего пользования</t>
  </si>
  <si>
    <t>1 кв.м. общей площади</t>
  </si>
  <si>
    <t>0,37</t>
  </si>
  <si>
    <t>влажное подметание лестничных площадок и маршей</t>
  </si>
  <si>
    <t>1 кв.м. общей площади</t>
  </si>
  <si>
    <t>0,15</t>
  </si>
  <si>
    <t>мытье лестничных площадок и маршей</t>
  </si>
  <si>
    <t>1 кв.м. общей площади</t>
  </si>
  <si>
    <t>0,15</t>
  </si>
  <si>
    <t>уборка кабин лифта</t>
  </si>
  <si>
    <t>1 кв.м. общей площади</t>
  </si>
  <si>
    <t>0,0365</t>
  </si>
  <si>
    <t>уборка чердачного и подвального помещений</t>
  </si>
  <si>
    <t>1 кв.м. общей площади</t>
  </si>
  <si>
    <t>0,0365</t>
  </si>
  <si>
    <t>Управление общим имуществом</t>
  </si>
  <si>
    <t>1 кв.м. общей площади</t>
  </si>
  <si>
    <t>2,13</t>
  </si>
  <si>
    <t>ИТОГО:</t>
  </si>
  <si>
    <t>1 кв.м. общей площади</t>
  </si>
  <si>
    <t>16,37</t>
  </si>
  <si>
    <t>Выполненные работы по текущему ремонту</t>
  </si>
  <si>
    <t>Оценка соответствия лифтов</t>
  </si>
  <si>
    <t>1 раз в год</t>
  </si>
  <si>
    <t>шт.</t>
  </si>
  <si>
    <t>Проведение планово-предупредительного ремонта согласно актов выполненных работ</t>
  </si>
  <si>
    <t>1 раз в год</t>
  </si>
  <si>
    <t>шт.</t>
  </si>
  <si>
    <t>Ремонт МОП</t>
  </si>
  <si>
    <t>1 раз в год</t>
  </si>
  <si>
    <t>шт.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</si>
  <si>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</si>
  <si>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</si>
  <si>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0</t>
  </si>
  <si>
    <t>Количество удовлетворенных претензий</t>
  </si>
  <si>
    <t>0</t>
  </si>
  <si>
    <t>Количество претензий, в удовлетворении которых отказано</t>
  </si>
  <si>
    <t>0</t>
  </si>
  <si>
    <t>Сумма произведенного перерасчета</t>
  </si>
  <si>
    <t>руб.</t>
  </si>
  <si>
    <t>Общая информация по предоставленным коммунальным услугам</t>
  </si>
  <si>
    <t>Авансовые платежи потребителей (на начало периода)</t>
  </si>
  <si>
    <t>0,00</t>
  </si>
  <si>
    <t>руб.</t>
  </si>
  <si>
    <t>Переходящие остатки денежных средств (на начало периода)</t>
  </si>
  <si>
    <t>руб.</t>
  </si>
  <si>
    <t>Задолженность потребителей (на начало периода)</t>
  </si>
  <si>
    <t>руб.</t>
  </si>
  <si>
    <t>Авансовые платежи потребителей (на конец периода)</t>
  </si>
  <si>
    <t>руб.</t>
  </si>
  <si>
    <t>Переходящие остатки денежных средств (на конец периода)</t>
  </si>
  <si>
    <t>руб.</t>
  </si>
  <si>
    <t>Задолженность потребителей (на конец периода)</t>
  </si>
  <si>
    <t>руб.</t>
  </si>
  <si>
    <t>Объемы по куммунальным услугам</t>
  </si>
  <si>
    <t>Горячая вода</t>
  </si>
  <si>
    <t>Единица измерения</t>
  </si>
  <si>
    <t>м3</t>
  </si>
  <si>
    <t>Общий объем потребления</t>
  </si>
  <si>
    <t>Начислено потребителям</t>
  </si>
  <si>
    <t>153 876,11</t>
  </si>
  <si>
    <t>Оплачено потребителями</t>
  </si>
  <si>
    <t>112 281,93</t>
  </si>
  <si>
    <t>Задолженность потребителей</t>
  </si>
  <si>
    <t>Начислено поставщиком (поставщиками) коммунального ресурса</t>
  </si>
  <si>
    <t>153 876,11</t>
  </si>
  <si>
    <t>Оплачено поставщику (поставщикам) коммунального ресурса</t>
  </si>
  <si>
    <t>112 281,93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</si>
  <si>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</si>
  <si>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</si>
  <si>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0</t>
  </si>
  <si>
    <t>Отопление</t>
  </si>
  <si>
    <t>Единица измерения</t>
  </si>
  <si>
    <t>Гкал</t>
  </si>
  <si>
    <t>Общий объем потребления</t>
  </si>
  <si>
    <t>Начислено потребителям</t>
  </si>
  <si>
    <t>949 200,96</t>
  </si>
  <si>
    <t>Оплачено потребителями</t>
  </si>
  <si>
    <t>683 417,31</t>
  </si>
  <si>
    <t>Задолженность потребителей</t>
  </si>
  <si>
    <t>Начислено поставщиком (поставщиками) коммунального ресурса</t>
  </si>
  <si>
    <t>949 200,96</t>
  </si>
  <si>
    <t>Оплачено поставщику (поставщикам) коммунального ресурса</t>
  </si>
  <si>
    <t>683 417,31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</si>
  <si>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</si>
  <si>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</si>
  <si>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0</t>
  </si>
  <si>
    <t>Электрическая энергия</t>
  </si>
  <si>
    <t>Единица измерения</t>
  </si>
  <si>
    <t>кВт.ч</t>
  </si>
  <si>
    <t>Общий объем потребления</t>
  </si>
  <si>
    <t>Начислено потребителям</t>
  </si>
  <si>
    <t>47 711,60</t>
  </si>
  <si>
    <t>Оплачено потребителями</t>
  </si>
  <si>
    <t>36 632,77</t>
  </si>
  <si>
    <t>Задолженность потребителей</t>
  </si>
  <si>
    <t>Начислено поставщиком (поставщиками) коммунального ресурса</t>
  </si>
  <si>
    <t>47 711,60</t>
  </si>
  <si>
    <t>Оплачено поставщику (поставщикам) коммунального ресурса</t>
  </si>
  <si>
    <t>36 632,77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</si>
  <si>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</si>
  <si>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</si>
  <si>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0</t>
  </si>
  <si>
    <t>Информация о наличии претензий по качеству предоставленных коммунальных услуг</t>
  </si>
  <si>
    <t>Количество поступивших претензий</t>
  </si>
  <si>
    <t>0</t>
  </si>
  <si>
    <t>Количество удовлетворенных претензий</t>
  </si>
  <si>
    <t>0</t>
  </si>
  <si>
    <t>Количество претензий, в удовлетворении которых отказано</t>
  </si>
  <si>
    <t>0</t>
  </si>
  <si>
    <t>Сумма произведенного перерасчета</t>
  </si>
  <si>
    <t>руб.</t>
  </si>
  <si>
    <t>Претензионно-исковая работа</t>
  </si>
  <si>
    <t>Направлено претензий потребителям-должникам</t>
  </si>
  <si>
    <t>4</t>
  </si>
  <si>
    <t>Направлено исковых заявлений</t>
  </si>
  <si>
    <t>0</t>
  </si>
  <si>
    <t>Получено денежных средств по результатам претензионно-исковой работы</t>
  </si>
  <si>
    <t>руб.</t>
  </si>
  <si>
    <t>* - Справочно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</si>
</sst>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</font>
    <font>
      <sz val="8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2"/>
  <sheetViews>
    <sheetView tabSelected="1" workbookViewId="0">
      <selection activeCell="J15" sqref="J15"/>
    </sheetView>
  </sheetViews>
  <sheetFormatPr defaultColWidth="10.42578125" defaultRowHeight="11.45" customHeight="1" x14ac:dyDescent="0.2"/>
  <cols>
    <col min="1" max="1" width="7" style="1" customWidth="1"/>
    <col min="2" max="7" width="10.42578125" style="1"/>
    <col min="8" max="8" width="16.42578125" style="1" customWidth="1"/>
    <col min="9" max="9" width="23.85546875" style="1" customWidth="1"/>
    <col min="10" max="10" width="19.42578125" style="1" customWidth="1"/>
    <col min="24" max="24" width="0.140625" customWidth="1"/>
  </cols>
  <sheetData>
    <row r="1" spans="1:10" ht="12.9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2.95" customHeight="1" x14ac:dyDescent="0.2"/>
    <row r="3" spans="1:10" ht="12.9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2.95" customHeight="1" x14ac:dyDescent="0.2">
      <c r="A4" s="23" t="s">
        <v>2</v>
      </c>
      <c r="B4" s="23"/>
      <c r="C4" s="23"/>
      <c r="D4" s="23"/>
      <c r="E4" s="23"/>
      <c r="F4" s="23"/>
      <c r="G4" s="23"/>
      <c r="H4" s="23"/>
      <c r="I4" s="23"/>
    </row>
    <row r="5" spans="1:10" ht="12.95" customHeight="1" x14ac:dyDescent="0.2"/>
    <row r="6" spans="1:10" ht="12.95" customHeight="1" x14ac:dyDescent="0.2">
      <c r="A6" s="24" t="s">
        <v>3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2.95" customHeight="1" x14ac:dyDescent="0.2">
      <c r="A7" s="2">
        <v>1</v>
      </c>
      <c r="B7" s="25" t="s">
        <v>4</v>
      </c>
      <c r="C7" s="25"/>
      <c r="D7" s="25"/>
      <c r="E7" s="25"/>
      <c r="F7" s="25"/>
      <c r="G7" s="25"/>
      <c r="H7" s="25"/>
      <c r="I7" s="26" t="s">
        <v>5</v>
      </c>
      <c r="J7" s="26"/>
    </row>
    <row r="8" spans="1:10" ht="12.95" customHeight="1" x14ac:dyDescent="0.2">
      <c r="A8" s="2">
        <v>2</v>
      </c>
      <c r="B8" s="25" t="s">
        <v>6</v>
      </c>
      <c r="C8" s="25"/>
      <c r="D8" s="25"/>
      <c r="E8" s="25"/>
      <c r="F8" s="25"/>
      <c r="G8" s="25"/>
      <c r="H8" s="25"/>
      <c r="I8" s="26" t="s">
        <v>7</v>
      </c>
      <c r="J8" s="26"/>
    </row>
    <row r="9" spans="1:10" ht="12.95" customHeight="1" x14ac:dyDescent="0.2">
      <c r="A9" s="2">
        <v>3</v>
      </c>
      <c r="B9" s="25" t="s">
        <v>8</v>
      </c>
      <c r="C9" s="25"/>
      <c r="D9" s="25"/>
      <c r="E9" s="25"/>
      <c r="F9" s="25"/>
      <c r="G9" s="25"/>
      <c r="H9" s="25"/>
      <c r="I9" s="26" t="s">
        <v>9</v>
      </c>
      <c r="J9" s="26"/>
    </row>
    <row r="10" spans="1:10" ht="11.1" customHeight="1" x14ac:dyDescent="0.2"/>
    <row r="11" spans="1:10" ht="12.95" customHeight="1" x14ac:dyDescent="0.2">
      <c r="A11" s="27" t="s">
        <v>10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ht="11.1" customHeight="1" x14ac:dyDescent="0.2"/>
    <row r="13" spans="1:10" ht="12.95" customHeight="1" x14ac:dyDescent="0.2">
      <c r="A13" s="2">
        <v>4</v>
      </c>
      <c r="B13" s="28" t="s">
        <v>11</v>
      </c>
      <c r="C13" s="28"/>
      <c r="D13" s="28"/>
      <c r="E13" s="28"/>
      <c r="F13" s="28"/>
      <c r="G13" s="28"/>
      <c r="H13" s="28"/>
      <c r="I13" s="6">
        <v>0</v>
      </c>
      <c r="J13" s="7" t="s">
        <v>12</v>
      </c>
    </row>
    <row r="14" spans="1:10" ht="12.95" customHeight="1" x14ac:dyDescent="0.2">
      <c r="A14" s="2">
        <v>5</v>
      </c>
      <c r="B14" s="28" t="s">
        <v>13</v>
      </c>
      <c r="C14" s="28"/>
      <c r="D14" s="28"/>
      <c r="E14" s="28"/>
      <c r="F14" s="28"/>
      <c r="G14" s="28"/>
      <c r="H14" s="28"/>
      <c r="I14" s="8" t="s">
        <v>14</v>
      </c>
      <c r="J14" s="7" t="s">
        <v>15</v>
      </c>
    </row>
    <row r="15" spans="1:10" ht="12.95" customHeight="1" x14ac:dyDescent="0.2">
      <c r="A15" s="2">
        <v>6</v>
      </c>
      <c r="B15" s="28" t="s">
        <v>16</v>
      </c>
      <c r="C15" s="28"/>
      <c r="D15" s="28"/>
      <c r="E15" s="28"/>
      <c r="F15" s="28"/>
      <c r="G15" s="28"/>
      <c r="H15" s="28"/>
      <c r="I15" s="8" t="s">
        <v>17</v>
      </c>
      <c r="J15" s="7" t="s">
        <v>18</v>
      </c>
    </row>
    <row r="16" spans="1:10" ht="26.1" customHeight="1" x14ac:dyDescent="0.2">
      <c r="A16" s="2">
        <v>7</v>
      </c>
      <c r="B16" s="29" t="s">
        <v>19</v>
      </c>
      <c r="C16" s="29"/>
      <c r="D16" s="29"/>
      <c r="E16" s="29"/>
      <c r="F16" s="29"/>
      <c r="G16" s="29"/>
      <c r="H16" s="29"/>
      <c r="I16" s="9">
        <f>SUM(I17:I20)</f>
        <v>877953.48</v>
      </c>
      <c r="J16" s="10" t="s">
        <v>20</v>
      </c>
    </row>
    <row r="17" spans="1:10" ht="12.95" customHeight="1" x14ac:dyDescent="0.2">
      <c r="A17" s="2">
        <v>8</v>
      </c>
      <c r="B17" s="28" t="s">
        <v>21</v>
      </c>
      <c r="C17" s="28"/>
      <c r="D17" s="28"/>
      <c r="E17" s="28"/>
      <c r="F17" s="28"/>
      <c r="G17" s="28"/>
      <c r="H17" s="28"/>
      <c r="I17" s="8">
        <f>SUM(I35:I42)</f>
        <v>476607.94</v>
      </c>
      <c r="J17" s="7" t="s">
        <v>22</v>
      </c>
    </row>
    <row r="18" spans="1:10" ht="12.95" customHeight="1" x14ac:dyDescent="0.2">
      <c r="A18" s="2">
        <v>9</v>
      </c>
      <c r="B18" s="28" t="s">
        <v>23</v>
      </c>
      <c r="C18" s="28"/>
      <c r="D18" s="28"/>
      <c r="E18" s="28"/>
      <c r="F18" s="28"/>
      <c r="G18" s="28"/>
      <c r="H18" s="28"/>
      <c r="I18" s="8">
        <v>270290.15999999997</v>
      </c>
      <c r="J18" s="7" t="s">
        <v>24</v>
      </c>
    </row>
    <row r="19" spans="1:10" ht="12.95" customHeight="1" x14ac:dyDescent="0.2">
      <c r="A19" s="2">
        <v>10</v>
      </c>
      <c r="B19" s="28" t="s">
        <v>25</v>
      </c>
      <c r="C19" s="28"/>
      <c r="D19" s="28"/>
      <c r="E19" s="28"/>
      <c r="F19" s="28"/>
      <c r="G19" s="28"/>
      <c r="H19" s="28"/>
      <c r="I19" s="8">
        <v>71322.62</v>
      </c>
      <c r="J19" s="7" t="s">
        <v>26</v>
      </c>
    </row>
    <row r="20" spans="1:10" ht="12.95" customHeight="1" x14ac:dyDescent="0.2">
      <c r="A20" s="2">
        <v>11</v>
      </c>
      <c r="B20" s="28" t="s">
        <v>27</v>
      </c>
      <c r="C20" s="28"/>
      <c r="D20" s="28"/>
      <c r="E20" s="28"/>
      <c r="F20" s="28"/>
      <c r="G20" s="28"/>
      <c r="H20" s="28"/>
      <c r="I20" s="8">
        <v>59732.76</v>
      </c>
      <c r="J20" s="7" t="s">
        <v>28</v>
      </c>
    </row>
    <row r="21" spans="1:10" ht="12.95" customHeight="1" x14ac:dyDescent="0.2">
      <c r="A21" s="2">
        <v>12</v>
      </c>
      <c r="B21" s="29" t="s">
        <v>29</v>
      </c>
      <c r="C21" s="29"/>
      <c r="D21" s="29"/>
      <c r="E21" s="29"/>
      <c r="F21" s="29"/>
      <c r="G21" s="29"/>
      <c r="H21" s="29"/>
      <c r="I21" s="9">
        <f>SUM(I22:I26)</f>
        <v>640358.3636028117</v>
      </c>
      <c r="J21" s="10" t="s">
        <v>30</v>
      </c>
    </row>
    <row r="22" spans="1:10" ht="12.95" customHeight="1" x14ac:dyDescent="0.2">
      <c r="A22" s="2">
        <v>13</v>
      </c>
      <c r="B22" s="28" t="s">
        <v>31</v>
      </c>
      <c r="C22" s="28"/>
      <c r="D22" s="28"/>
      <c r="E22" s="28"/>
      <c r="F22" s="28"/>
      <c r="G22" s="28"/>
      <c r="H22" s="28"/>
      <c r="I22" s="8">
        <v>630983.51</v>
      </c>
      <c r="J22" s="7" t="s">
        <v>32</v>
      </c>
    </row>
    <row r="23" spans="1:10" ht="12.95" customHeight="1" x14ac:dyDescent="0.2">
      <c r="A23" s="2">
        <v>14</v>
      </c>
      <c r="B23" s="28" t="s">
        <v>33</v>
      </c>
      <c r="C23" s="28"/>
      <c r="D23" s="28"/>
      <c r="E23" s="28"/>
      <c r="F23" s="28"/>
      <c r="G23" s="28"/>
      <c r="H23" s="28"/>
      <c r="I23" s="6">
        <v>0</v>
      </c>
      <c r="J23" s="7" t="s">
        <v>34</v>
      </c>
    </row>
    <row r="24" spans="1:10" ht="12.95" customHeight="1" x14ac:dyDescent="0.2">
      <c r="A24" s="2">
        <v>15</v>
      </c>
      <c r="B24" s="28" t="s">
        <v>35</v>
      </c>
      <c r="C24" s="28"/>
      <c r="D24" s="28"/>
      <c r="E24" s="28"/>
      <c r="F24" s="28"/>
      <c r="G24" s="28"/>
      <c r="H24" s="28"/>
      <c r="I24" s="6">
        <v>0</v>
      </c>
      <c r="J24" s="7" t="s">
        <v>36</v>
      </c>
    </row>
    <row r="25" spans="1:10" ht="12.95" customHeight="1" x14ac:dyDescent="0.2">
      <c r="A25" s="2">
        <v>16</v>
      </c>
      <c r="B25" s="28" t="s">
        <v>37</v>
      </c>
      <c r="C25" s="28"/>
      <c r="D25" s="28"/>
      <c r="E25" s="28"/>
      <c r="F25" s="28"/>
      <c r="G25" s="28"/>
      <c r="H25" s="28"/>
      <c r="I25" s="6">
        <v>9374.8536028116705</v>
      </c>
      <c r="J25" s="7" t="s">
        <v>38</v>
      </c>
    </row>
    <row r="26" spans="1:10" ht="12.95" customHeight="1" x14ac:dyDescent="0.2">
      <c r="A26" s="2">
        <v>17</v>
      </c>
      <c r="B26" s="28" t="s">
        <v>39</v>
      </c>
      <c r="C26" s="28"/>
      <c r="D26" s="28"/>
      <c r="E26" s="28"/>
      <c r="F26" s="28"/>
      <c r="G26" s="28"/>
      <c r="H26" s="28"/>
      <c r="I26" s="6">
        <v>0</v>
      </c>
      <c r="J26" s="7" t="s">
        <v>40</v>
      </c>
    </row>
    <row r="27" spans="1:10" ht="12.95" customHeight="1" x14ac:dyDescent="0.2">
      <c r="A27" s="2">
        <v>18</v>
      </c>
      <c r="B27" s="29" t="s">
        <v>41</v>
      </c>
      <c r="C27" s="29"/>
      <c r="D27" s="29"/>
      <c r="E27" s="29"/>
      <c r="F27" s="29"/>
      <c r="G27" s="29"/>
      <c r="H27" s="29"/>
      <c r="I27" s="9">
        <f>I21+I29</f>
        <v>640358.3636028117</v>
      </c>
      <c r="J27" s="10" t="s">
        <v>42</v>
      </c>
    </row>
    <row r="28" spans="1:10" ht="12.95" customHeight="1" x14ac:dyDescent="0.2">
      <c r="A28" s="2">
        <v>19</v>
      </c>
      <c r="B28" s="28" t="s">
        <v>43</v>
      </c>
      <c r="C28" s="28"/>
      <c r="D28" s="28"/>
      <c r="E28" s="28"/>
      <c r="F28" s="28"/>
      <c r="G28" s="28"/>
      <c r="H28" s="28"/>
      <c r="I28" s="6">
        <v>0</v>
      </c>
      <c r="J28" s="7" t="s">
        <v>44</v>
      </c>
    </row>
    <row r="29" spans="1:10" ht="12.95" customHeight="1" x14ac:dyDescent="0.2">
      <c r="A29" s="2">
        <v>20</v>
      </c>
      <c r="B29" s="28" t="s">
        <v>45</v>
      </c>
      <c r="C29" s="28"/>
      <c r="D29" s="28"/>
      <c r="E29" s="28"/>
      <c r="F29" s="28"/>
      <c r="G29" s="28"/>
      <c r="H29" s="28"/>
      <c r="I29" s="6">
        <v>0</v>
      </c>
      <c r="J29" s="7" t="s">
        <v>46</v>
      </c>
    </row>
    <row r="30" spans="1:10" ht="12.95" customHeight="1" x14ac:dyDescent="0.2">
      <c r="A30" s="2">
        <v>21</v>
      </c>
      <c r="B30" s="28" t="s">
        <v>47</v>
      </c>
      <c r="C30" s="28"/>
      <c r="D30" s="28"/>
      <c r="E30" s="28"/>
      <c r="F30" s="28"/>
      <c r="G30" s="28"/>
      <c r="H30" s="28"/>
      <c r="I30" s="8">
        <f>I15+I16-I22</f>
        <v>326609.96999999997</v>
      </c>
      <c r="J30" s="7" t="s">
        <v>48</v>
      </c>
    </row>
    <row r="31" spans="1:10" ht="11.1" customHeight="1" x14ac:dyDescent="0.2"/>
    <row r="32" spans="1:10" ht="26.1" customHeight="1" x14ac:dyDescent="0.2">
      <c r="A32" s="27" t="s">
        <v>49</v>
      </c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1.1" customHeight="1" x14ac:dyDescent="0.2"/>
    <row r="34" spans="1:10" ht="26.1" customHeight="1" x14ac:dyDescent="0.2">
      <c r="A34" s="11"/>
      <c r="B34" s="30" t="s">
        <v>50</v>
      </c>
      <c r="C34" s="30"/>
      <c r="D34" s="30"/>
      <c r="E34" s="30"/>
      <c r="F34" s="30"/>
      <c r="G34" s="30"/>
      <c r="H34" s="30"/>
      <c r="I34" s="26" t="s">
        <v>51</v>
      </c>
      <c r="J34" s="26"/>
    </row>
    <row r="35" spans="1:10" ht="12.95" customHeight="1" x14ac:dyDescent="0.2">
      <c r="A35" s="6">
        <v>22</v>
      </c>
      <c r="B35" s="31" t="s">
        <v>52</v>
      </c>
      <c r="C35" s="31"/>
      <c r="D35" s="31"/>
      <c r="E35" s="31"/>
      <c r="F35" s="31"/>
      <c r="G35" s="31"/>
      <c r="H35" s="31"/>
      <c r="I35" s="8">
        <v>110360.32000000001</v>
      </c>
      <c r="J35" s="7" t="s">
        <v>53</v>
      </c>
    </row>
    <row r="36" spans="1:10" ht="12.95" customHeight="1" x14ac:dyDescent="0.2">
      <c r="A36" s="6">
        <v>23</v>
      </c>
      <c r="B36" s="31" t="s">
        <v>54</v>
      </c>
      <c r="C36" s="31"/>
      <c r="D36" s="31"/>
      <c r="E36" s="31"/>
      <c r="F36" s="31"/>
      <c r="G36" s="31"/>
      <c r="H36" s="31"/>
      <c r="I36" s="8">
        <v>59897.16</v>
      </c>
      <c r="J36" s="7" t="s">
        <v>55</v>
      </c>
    </row>
    <row r="37" spans="1:10" ht="12.95" customHeight="1" x14ac:dyDescent="0.2">
      <c r="A37" s="6">
        <v>24</v>
      </c>
      <c r="B37" s="31" t="s">
        <v>56</v>
      </c>
      <c r="C37" s="31"/>
      <c r="D37" s="31"/>
      <c r="E37" s="31"/>
      <c r="F37" s="31"/>
      <c r="G37" s="31"/>
      <c r="H37" s="31"/>
      <c r="I37" s="8">
        <v>91915.78</v>
      </c>
      <c r="J37" s="7" t="s">
        <v>57</v>
      </c>
    </row>
    <row r="38" spans="1:10" ht="12.95" customHeight="1" x14ac:dyDescent="0.2">
      <c r="A38" s="6">
        <v>25</v>
      </c>
      <c r="B38" s="31" t="s">
        <v>58</v>
      </c>
      <c r="C38" s="31"/>
      <c r="D38" s="31"/>
      <c r="E38" s="31"/>
      <c r="F38" s="31"/>
      <c r="G38" s="31"/>
      <c r="H38" s="31"/>
      <c r="I38" s="6">
        <v>0</v>
      </c>
      <c r="J38" s="7" t="s">
        <v>59</v>
      </c>
    </row>
    <row r="39" spans="1:10" ht="12.95" customHeight="1" x14ac:dyDescent="0.2">
      <c r="A39" s="6">
        <v>26</v>
      </c>
      <c r="B39" s="31" t="s">
        <v>60</v>
      </c>
      <c r="C39" s="31"/>
      <c r="D39" s="31"/>
      <c r="E39" s="31"/>
      <c r="F39" s="31"/>
      <c r="G39" s="31"/>
      <c r="H39" s="31"/>
      <c r="I39" s="8">
        <v>103899.68</v>
      </c>
      <c r="J39" s="7" t="s">
        <v>61</v>
      </c>
    </row>
    <row r="40" spans="1:10" ht="12.95" customHeight="1" x14ac:dyDescent="0.2">
      <c r="A40" s="6">
        <v>27</v>
      </c>
      <c r="B40" s="31" t="s">
        <v>62</v>
      </c>
      <c r="C40" s="31"/>
      <c r="D40" s="31"/>
      <c r="E40" s="31"/>
      <c r="F40" s="31"/>
      <c r="G40" s="31"/>
      <c r="H40" s="31"/>
      <c r="I40" s="8">
        <v>94904.16</v>
      </c>
      <c r="J40" s="7" t="s">
        <v>63</v>
      </c>
    </row>
    <row r="41" spans="1:10" ht="12.95" customHeight="1" x14ac:dyDescent="0.2">
      <c r="A41" s="6">
        <v>28</v>
      </c>
      <c r="B41" s="31" t="s">
        <v>64</v>
      </c>
      <c r="C41" s="31"/>
      <c r="D41" s="31"/>
      <c r="E41" s="31"/>
      <c r="F41" s="31"/>
      <c r="G41" s="31"/>
      <c r="H41" s="31"/>
      <c r="I41" s="8">
        <v>3408.89</v>
      </c>
      <c r="J41" s="7" t="s">
        <v>65</v>
      </c>
    </row>
    <row r="42" spans="1:10" ht="12.95" customHeight="1" x14ac:dyDescent="0.2">
      <c r="A42" s="6">
        <v>29</v>
      </c>
      <c r="B42" s="31" t="s">
        <v>66</v>
      </c>
      <c r="C42" s="31"/>
      <c r="D42" s="31"/>
      <c r="E42" s="31"/>
      <c r="F42" s="31"/>
      <c r="G42" s="31"/>
      <c r="H42" s="31"/>
      <c r="I42" s="8">
        <v>12221.95</v>
      </c>
      <c r="J42" s="7" t="s">
        <v>67</v>
      </c>
    </row>
    <row r="43" spans="1:10" ht="12.95" customHeight="1" x14ac:dyDescent="0.2">
      <c r="A43" s="6">
        <v>30</v>
      </c>
      <c r="B43" s="31" t="s">
        <v>68</v>
      </c>
      <c r="C43" s="31"/>
      <c r="D43" s="31"/>
      <c r="E43" s="31"/>
      <c r="F43" s="31"/>
      <c r="G43" s="31"/>
      <c r="H43" s="31"/>
      <c r="I43" s="8">
        <v>71322.62</v>
      </c>
      <c r="J43" s="7" t="s">
        <v>69</v>
      </c>
    </row>
    <row r="44" spans="1:10" ht="12.95" customHeight="1" x14ac:dyDescent="0.2">
      <c r="A44" s="6">
        <v>31</v>
      </c>
      <c r="B44" s="31" t="s">
        <v>70</v>
      </c>
      <c r="C44" s="31"/>
      <c r="D44" s="31"/>
      <c r="E44" s="31"/>
      <c r="F44" s="31"/>
      <c r="G44" s="31"/>
      <c r="H44" s="31"/>
      <c r="I44" s="8">
        <v>391934.08</v>
      </c>
      <c r="J44" s="7" t="s">
        <v>71</v>
      </c>
    </row>
    <row r="45" spans="1:10" ht="11.1" customHeight="1" x14ac:dyDescent="0.2"/>
    <row r="46" spans="1:10" ht="12.95" customHeight="1" x14ac:dyDescent="0.2">
      <c r="A46" s="27" t="s">
        <v>72</v>
      </c>
      <c r="B46" s="27"/>
      <c r="C46" s="27"/>
      <c r="D46" s="27"/>
      <c r="E46" s="27"/>
      <c r="F46" s="27"/>
      <c r="G46" s="27"/>
      <c r="H46" s="27"/>
      <c r="I46" s="27"/>
      <c r="J46" s="27"/>
    </row>
    <row r="47" spans="1:10" ht="12.95" customHeight="1" x14ac:dyDescent="0.2"/>
    <row r="48" spans="1:10" ht="12.95" customHeight="1" x14ac:dyDescent="0.2">
      <c r="A48" s="2">
        <v>32</v>
      </c>
      <c r="B48" s="28" t="s">
        <v>73</v>
      </c>
      <c r="C48" s="28"/>
      <c r="D48" s="28"/>
      <c r="E48" s="28"/>
      <c r="F48" s="28"/>
      <c r="G48" s="28"/>
      <c r="H48" s="28"/>
      <c r="I48" s="26" t="s">
        <v>74</v>
      </c>
      <c r="J48" s="26"/>
    </row>
    <row r="49" spans="1:10" ht="12.95" customHeight="1" x14ac:dyDescent="0.2">
      <c r="A49" s="2">
        <v>33</v>
      </c>
      <c r="B49" s="28" t="s">
        <v>75</v>
      </c>
      <c r="C49" s="28"/>
      <c r="D49" s="28"/>
      <c r="E49" s="28"/>
      <c r="F49" s="28"/>
      <c r="G49" s="28"/>
      <c r="H49" s="28"/>
      <c r="I49" s="26" t="s">
        <v>76</v>
      </c>
      <c r="J49" s="26"/>
    </row>
    <row r="50" spans="1:10" ht="12.95" customHeight="1" x14ac:dyDescent="0.2">
      <c r="A50" s="2">
        <v>34</v>
      </c>
      <c r="B50" s="28" t="s">
        <v>77</v>
      </c>
      <c r="C50" s="28"/>
      <c r="D50" s="28"/>
      <c r="E50" s="28"/>
      <c r="F50" s="28"/>
      <c r="G50" s="28"/>
      <c r="H50" s="28"/>
      <c r="I50" s="26" t="s">
        <v>78</v>
      </c>
      <c r="J50" s="26"/>
    </row>
    <row r="51" spans="1:10" ht="12.95" customHeight="1" x14ac:dyDescent="0.2">
      <c r="A51" s="2">
        <v>35</v>
      </c>
      <c r="B51" s="28" t="s">
        <v>79</v>
      </c>
      <c r="C51" s="28"/>
      <c r="D51" s="28"/>
      <c r="E51" s="28"/>
      <c r="F51" s="28"/>
      <c r="G51" s="28"/>
      <c r="H51" s="28"/>
      <c r="I51" s="26" t="s">
        <v>80</v>
      </c>
      <c r="J51" s="26"/>
    </row>
    <row r="52" spans="1:10" ht="11.1" customHeight="1" x14ac:dyDescent="0.2"/>
    <row r="53" spans="1:10" ht="12.95" customHeight="1" x14ac:dyDescent="0.2">
      <c r="A53" s="27" t="s">
        <v>81</v>
      </c>
      <c r="B53" s="27"/>
      <c r="C53" s="27"/>
      <c r="D53" s="27"/>
      <c r="E53" s="27"/>
      <c r="F53" s="27"/>
      <c r="G53" s="27"/>
      <c r="H53" s="27"/>
      <c r="I53" s="27"/>
      <c r="J53" s="27"/>
    </row>
    <row r="54" spans="1:10" ht="12.95" customHeight="1" x14ac:dyDescent="0.2"/>
    <row r="55" spans="1:10" ht="12.95" customHeight="1" x14ac:dyDescent="0.2">
      <c r="A55" s="2">
        <v>36</v>
      </c>
      <c r="B55" s="28" t="s">
        <v>82</v>
      </c>
      <c r="C55" s="28"/>
      <c r="D55" s="28"/>
      <c r="E55" s="28"/>
      <c r="F55" s="28"/>
      <c r="G55" s="28"/>
      <c r="H55" s="28"/>
      <c r="I55" s="26" t="s">
        <v>83</v>
      </c>
      <c r="J55" s="26"/>
    </row>
    <row r="56" spans="1:10" ht="12.95" customHeight="1" x14ac:dyDescent="0.2">
      <c r="A56" s="2">
        <v>37</v>
      </c>
      <c r="B56" s="28" t="s">
        <v>84</v>
      </c>
      <c r="C56" s="28"/>
      <c r="D56" s="28"/>
      <c r="E56" s="28"/>
      <c r="F56" s="28"/>
      <c r="G56" s="28"/>
      <c r="H56" s="28"/>
      <c r="I56" s="26" t="s">
        <v>85</v>
      </c>
      <c r="J56" s="26"/>
    </row>
    <row r="57" spans="1:10" ht="11.1" customHeight="1" x14ac:dyDescent="0.2"/>
    <row r="58" spans="1:10" ht="12.95" customHeight="1" x14ac:dyDescent="0.2">
      <c r="A58" s="27" t="s">
        <v>86</v>
      </c>
      <c r="B58" s="27"/>
      <c r="C58" s="27"/>
      <c r="D58" s="27"/>
      <c r="E58" s="27"/>
      <c r="F58" s="27"/>
      <c r="G58" s="27"/>
      <c r="H58" s="27"/>
      <c r="I58" s="27"/>
      <c r="J58" s="27"/>
    </row>
    <row r="59" spans="1:10" ht="12.95" customHeight="1" x14ac:dyDescent="0.2"/>
    <row r="60" spans="1:10" ht="38.1" customHeight="1" x14ac:dyDescent="0.2">
      <c r="A60" s="3"/>
      <c r="B60" s="26" t="s">
        <v>87</v>
      </c>
      <c r="C60" s="26"/>
      <c r="D60" s="26"/>
      <c r="E60" s="26"/>
      <c r="F60" s="26"/>
      <c r="G60" s="26" t="s">
        <v>88</v>
      </c>
      <c r="H60" s="26"/>
      <c r="I60" s="4" t="s">
        <v>89</v>
      </c>
      <c r="J60" s="4" t="s">
        <v>90</v>
      </c>
    </row>
    <row r="61" spans="1:10" ht="12.95" customHeight="1" x14ac:dyDescent="0.2">
      <c r="A61" s="12">
        <v>1</v>
      </c>
      <c r="B61" s="29" t="s">
        <v>91</v>
      </c>
      <c r="C61" s="29"/>
      <c r="D61" s="29"/>
      <c r="E61" s="29"/>
      <c r="F61" s="29"/>
      <c r="G61" s="32"/>
      <c r="H61" s="32"/>
      <c r="I61" s="13"/>
      <c r="J61" s="14" t="s">
        <v>92</v>
      </c>
    </row>
    <row r="62" spans="1:10" ht="26.1" customHeight="1" x14ac:dyDescent="0.2">
      <c r="A62" s="13"/>
      <c r="B62" s="28" t="s">
        <v>93</v>
      </c>
      <c r="C62" s="28"/>
      <c r="D62" s="28"/>
      <c r="E62" s="28"/>
      <c r="F62" s="28"/>
      <c r="G62" s="28" t="s">
        <v>94</v>
      </c>
      <c r="H62" s="28"/>
      <c r="I62" s="5" t="s">
        <v>95</v>
      </c>
      <c r="J62" s="4" t="s">
        <v>96</v>
      </c>
    </row>
    <row r="63" spans="1:10" ht="26.1" customHeight="1" x14ac:dyDescent="0.2">
      <c r="A63" s="13"/>
      <c r="B63" s="28" t="s">
        <v>97</v>
      </c>
      <c r="C63" s="28"/>
      <c r="D63" s="28"/>
      <c r="E63" s="28"/>
      <c r="F63" s="28"/>
      <c r="G63" s="28" t="s">
        <v>98</v>
      </c>
      <c r="H63" s="28"/>
      <c r="I63" s="5" t="s">
        <v>99</v>
      </c>
      <c r="J63" s="4" t="s">
        <v>100</v>
      </c>
    </row>
    <row r="64" spans="1:10" ht="26.1" customHeight="1" x14ac:dyDescent="0.2">
      <c r="A64" s="13"/>
      <c r="B64" s="28" t="s">
        <v>101</v>
      </c>
      <c r="C64" s="28"/>
      <c r="D64" s="28"/>
      <c r="E64" s="28"/>
      <c r="F64" s="28"/>
      <c r="G64" s="28" t="s">
        <v>102</v>
      </c>
      <c r="H64" s="28"/>
      <c r="I64" s="5" t="s">
        <v>103</v>
      </c>
      <c r="J64" s="4" t="s">
        <v>104</v>
      </c>
    </row>
    <row r="65" spans="1:10" ht="26.1" customHeight="1" x14ac:dyDescent="0.2">
      <c r="A65" s="13"/>
      <c r="B65" s="28" t="s">
        <v>105</v>
      </c>
      <c r="C65" s="28"/>
      <c r="D65" s="28"/>
      <c r="E65" s="28"/>
      <c r="F65" s="28"/>
      <c r="G65" s="28" t="s">
        <v>106</v>
      </c>
      <c r="H65" s="28"/>
      <c r="I65" s="5" t="s">
        <v>107</v>
      </c>
      <c r="J65" s="4" t="s">
        <v>108</v>
      </c>
    </row>
    <row r="66" spans="1:10" ht="26.1" customHeight="1" x14ac:dyDescent="0.2">
      <c r="A66" s="13"/>
      <c r="B66" s="28" t="s">
        <v>109</v>
      </c>
      <c r="C66" s="28"/>
      <c r="D66" s="28"/>
      <c r="E66" s="28"/>
      <c r="F66" s="28"/>
      <c r="G66" s="28" t="s">
        <v>110</v>
      </c>
      <c r="H66" s="28"/>
      <c r="I66" s="5" t="s">
        <v>111</v>
      </c>
      <c r="J66" s="4" t="s">
        <v>112</v>
      </c>
    </row>
    <row r="67" spans="1:10" ht="26.1" customHeight="1" x14ac:dyDescent="0.2">
      <c r="A67" s="13"/>
      <c r="B67" s="28" t="s">
        <v>113</v>
      </c>
      <c r="C67" s="28"/>
      <c r="D67" s="28"/>
      <c r="E67" s="28"/>
      <c r="F67" s="28"/>
      <c r="G67" s="28" t="s">
        <v>114</v>
      </c>
      <c r="H67" s="28"/>
      <c r="I67" s="5" t="s">
        <v>115</v>
      </c>
      <c r="J67" s="4" t="s">
        <v>116</v>
      </c>
    </row>
    <row r="68" spans="1:10" ht="38.1" customHeight="1" x14ac:dyDescent="0.2">
      <c r="A68" s="13"/>
      <c r="B68" s="28" t="s">
        <v>117</v>
      </c>
      <c r="C68" s="28"/>
      <c r="D68" s="28"/>
      <c r="E68" s="28"/>
      <c r="F68" s="28"/>
      <c r="G68" s="28" t="s">
        <v>118</v>
      </c>
      <c r="H68" s="28"/>
      <c r="I68" s="5" t="s">
        <v>119</v>
      </c>
      <c r="J68" s="4" t="s">
        <v>120</v>
      </c>
    </row>
    <row r="69" spans="1:10" ht="26.1" customHeight="1" x14ac:dyDescent="0.2">
      <c r="A69" s="13"/>
      <c r="B69" s="28" t="s">
        <v>121</v>
      </c>
      <c r="C69" s="28"/>
      <c r="D69" s="28"/>
      <c r="E69" s="28"/>
      <c r="F69" s="28"/>
      <c r="G69" s="28" t="s">
        <v>122</v>
      </c>
      <c r="H69" s="28"/>
      <c r="I69" s="5" t="s">
        <v>123</v>
      </c>
      <c r="J69" s="4" t="s">
        <v>124</v>
      </c>
    </row>
    <row r="70" spans="1:10" ht="26.1" customHeight="1" x14ac:dyDescent="0.2">
      <c r="A70" s="13"/>
      <c r="B70" s="28" t="s">
        <v>125</v>
      </c>
      <c r="C70" s="28"/>
      <c r="D70" s="28"/>
      <c r="E70" s="28"/>
      <c r="F70" s="28"/>
      <c r="G70" s="28" t="s">
        <v>126</v>
      </c>
      <c r="H70" s="28"/>
      <c r="I70" s="5" t="s">
        <v>127</v>
      </c>
      <c r="J70" s="4" t="s">
        <v>128</v>
      </c>
    </row>
    <row r="71" spans="1:10" ht="26.1" customHeight="1" x14ac:dyDescent="0.2">
      <c r="A71" s="13"/>
      <c r="B71" s="28" t="s">
        <v>129</v>
      </c>
      <c r="C71" s="28"/>
      <c r="D71" s="28"/>
      <c r="E71" s="28"/>
      <c r="F71" s="28"/>
      <c r="G71" s="28" t="s">
        <v>130</v>
      </c>
      <c r="H71" s="28"/>
      <c r="I71" s="5" t="s">
        <v>131</v>
      </c>
      <c r="J71" s="4" t="s">
        <v>132</v>
      </c>
    </row>
    <row r="72" spans="1:10" ht="12.95" customHeight="1" x14ac:dyDescent="0.2">
      <c r="A72" s="15">
        <v>2</v>
      </c>
      <c r="B72" s="33" t="s">
        <v>133</v>
      </c>
      <c r="C72" s="33"/>
      <c r="D72" s="33"/>
      <c r="E72" s="33"/>
      <c r="F72" s="33"/>
      <c r="G72" s="34"/>
      <c r="H72" s="34"/>
      <c r="I72" s="16"/>
      <c r="J72" s="14" t="s">
        <v>134</v>
      </c>
    </row>
    <row r="73" spans="1:10" ht="26.1" customHeight="1" x14ac:dyDescent="0.2">
      <c r="A73" s="13"/>
      <c r="B73" s="28" t="s">
        <v>135</v>
      </c>
      <c r="C73" s="28"/>
      <c r="D73" s="28"/>
      <c r="E73" s="28"/>
      <c r="F73" s="28"/>
      <c r="G73" s="28" t="s">
        <v>136</v>
      </c>
      <c r="H73" s="28"/>
      <c r="I73" s="5" t="s">
        <v>137</v>
      </c>
      <c r="J73" s="4" t="s">
        <v>138</v>
      </c>
    </row>
    <row r="74" spans="1:10" ht="26.1" customHeight="1" x14ac:dyDescent="0.2">
      <c r="A74" s="13"/>
      <c r="B74" s="28" t="s">
        <v>139</v>
      </c>
      <c r="C74" s="28"/>
      <c r="D74" s="28"/>
      <c r="E74" s="28"/>
      <c r="F74" s="28"/>
      <c r="G74" s="28" t="s">
        <v>140</v>
      </c>
      <c r="H74" s="28"/>
      <c r="I74" s="5" t="s">
        <v>141</v>
      </c>
      <c r="J74" s="4" t="s">
        <v>142</v>
      </c>
    </row>
    <row r="75" spans="1:10" ht="26.1" customHeight="1" x14ac:dyDescent="0.2">
      <c r="A75" s="13"/>
      <c r="B75" s="28" t="s">
        <v>143</v>
      </c>
      <c r="C75" s="28"/>
      <c r="D75" s="28"/>
      <c r="E75" s="28"/>
      <c r="F75" s="28"/>
      <c r="G75" s="28" t="s">
        <v>144</v>
      </c>
      <c r="H75" s="28"/>
      <c r="I75" s="5" t="s">
        <v>145</v>
      </c>
      <c r="J75" s="4" t="s">
        <v>146</v>
      </c>
    </row>
    <row r="76" spans="1:10" ht="26.1" customHeight="1" x14ac:dyDescent="0.2">
      <c r="A76" s="12">
        <v>3</v>
      </c>
      <c r="B76" s="29" t="s">
        <v>147</v>
      </c>
      <c r="C76" s="29"/>
      <c r="D76" s="29"/>
      <c r="E76" s="29"/>
      <c r="F76" s="29"/>
      <c r="G76" s="28" t="s">
        <v>148</v>
      </c>
      <c r="H76" s="28"/>
      <c r="I76" s="5" t="s">
        <v>149</v>
      </c>
      <c r="J76" s="14" t="s">
        <v>150</v>
      </c>
    </row>
    <row r="77" spans="1:10" ht="26.1" customHeight="1" x14ac:dyDescent="0.2">
      <c r="A77" s="12">
        <v>4</v>
      </c>
      <c r="B77" s="29" t="s">
        <v>151</v>
      </c>
      <c r="C77" s="29"/>
      <c r="D77" s="29"/>
      <c r="E77" s="29"/>
      <c r="F77" s="29"/>
      <c r="G77" s="28" t="s">
        <v>152</v>
      </c>
      <c r="H77" s="28"/>
      <c r="I77" s="5" t="s">
        <v>153</v>
      </c>
      <c r="J77" s="14" t="s">
        <v>154</v>
      </c>
    </row>
    <row r="78" spans="1:10" ht="26.1" customHeight="1" x14ac:dyDescent="0.2">
      <c r="A78" s="12">
        <v>5</v>
      </c>
      <c r="B78" s="35" t="s">
        <v>155</v>
      </c>
      <c r="C78" s="35"/>
      <c r="D78" s="35"/>
      <c r="E78" s="35"/>
      <c r="F78" s="35"/>
      <c r="G78" s="36"/>
      <c r="H78" s="36"/>
      <c r="I78" s="5"/>
      <c r="J78" s="14" t="s">
        <v>156</v>
      </c>
    </row>
    <row r="79" spans="1:10" ht="38.1" customHeight="1" x14ac:dyDescent="0.2">
      <c r="A79" s="17" t="s">
        <v>157</v>
      </c>
      <c r="B79" s="29" t="s">
        <v>158</v>
      </c>
      <c r="C79" s="29"/>
      <c r="D79" s="29"/>
      <c r="E79" s="29"/>
      <c r="F79" s="29"/>
      <c r="G79" s="32"/>
      <c r="H79" s="32"/>
      <c r="I79" s="13"/>
      <c r="J79" s="14" t="s">
        <v>159</v>
      </c>
    </row>
    <row r="80" spans="1:10" ht="26.1" customHeight="1" x14ac:dyDescent="0.2">
      <c r="A80" s="13"/>
      <c r="B80" s="28" t="s">
        <v>160</v>
      </c>
      <c r="C80" s="28"/>
      <c r="D80" s="28"/>
      <c r="E80" s="28"/>
      <c r="F80" s="28"/>
      <c r="G80" s="28" t="s">
        <v>161</v>
      </c>
      <c r="H80" s="28"/>
      <c r="I80" s="5" t="s">
        <v>162</v>
      </c>
      <c r="J80" s="37" t="s">
        <v>163</v>
      </c>
    </row>
    <row r="81" spans="1:10" ht="26.1" customHeight="1" x14ac:dyDescent="0.2">
      <c r="A81" s="13"/>
      <c r="B81" s="28" t="s">
        <v>164</v>
      </c>
      <c r="C81" s="28"/>
      <c r="D81" s="28"/>
      <c r="E81" s="28"/>
      <c r="F81" s="28"/>
      <c r="G81" s="28" t="s">
        <v>165</v>
      </c>
      <c r="H81" s="28"/>
      <c r="I81" s="5" t="s">
        <v>166</v>
      </c>
      <c r="J81" s="38"/>
    </row>
    <row r="82" spans="1:10" ht="38.1" customHeight="1" x14ac:dyDescent="0.2">
      <c r="A82" s="13"/>
      <c r="B82" s="28" t="s">
        <v>167</v>
      </c>
      <c r="C82" s="28"/>
      <c r="D82" s="28"/>
      <c r="E82" s="28"/>
      <c r="F82" s="28"/>
      <c r="G82" s="28" t="s">
        <v>168</v>
      </c>
      <c r="H82" s="28"/>
      <c r="I82" s="5" t="s">
        <v>169</v>
      </c>
      <c r="J82" s="4" t="s">
        <v>170</v>
      </c>
    </row>
    <row r="83" spans="1:10" ht="26.1" customHeight="1" x14ac:dyDescent="0.2">
      <c r="A83" s="13"/>
      <c r="B83" s="28" t="s">
        <v>171</v>
      </c>
      <c r="C83" s="28"/>
      <c r="D83" s="28"/>
      <c r="E83" s="28"/>
      <c r="F83" s="28"/>
      <c r="G83" s="28" t="s">
        <v>172</v>
      </c>
      <c r="H83" s="28"/>
      <c r="I83" s="5" t="s">
        <v>173</v>
      </c>
      <c r="J83" s="4" t="s">
        <v>174</v>
      </c>
    </row>
    <row r="84" spans="1:10" ht="38.1" customHeight="1" x14ac:dyDescent="0.2">
      <c r="A84" s="13"/>
      <c r="B84" s="28" t="s">
        <v>175</v>
      </c>
      <c r="C84" s="28"/>
      <c r="D84" s="28"/>
      <c r="E84" s="28"/>
      <c r="F84" s="28"/>
      <c r="G84" s="28" t="s">
        <v>176</v>
      </c>
      <c r="H84" s="28"/>
      <c r="I84" s="5" t="s">
        <v>177</v>
      </c>
      <c r="J84" s="4" t="s">
        <v>178</v>
      </c>
    </row>
    <row r="85" spans="1:10" ht="26.1" customHeight="1" x14ac:dyDescent="0.2">
      <c r="A85" s="13"/>
      <c r="B85" s="28" t="s">
        <v>179</v>
      </c>
      <c r="C85" s="28"/>
      <c r="D85" s="28"/>
      <c r="E85" s="28"/>
      <c r="F85" s="28"/>
      <c r="G85" s="28" t="s">
        <v>180</v>
      </c>
      <c r="H85" s="28"/>
      <c r="I85" s="5" t="s">
        <v>181</v>
      </c>
      <c r="J85" s="4" t="s">
        <v>182</v>
      </c>
    </row>
    <row r="86" spans="1:10" ht="26.1" customHeight="1" x14ac:dyDescent="0.2">
      <c r="A86" s="13"/>
      <c r="B86" s="28" t="s">
        <v>183</v>
      </c>
      <c r="C86" s="28"/>
      <c r="D86" s="28"/>
      <c r="E86" s="28"/>
      <c r="F86" s="28"/>
      <c r="G86" s="28" t="s">
        <v>184</v>
      </c>
      <c r="H86" s="28"/>
      <c r="I86" s="5" t="s">
        <v>185</v>
      </c>
      <c r="J86" s="4" t="s">
        <v>186</v>
      </c>
    </row>
    <row r="87" spans="1:10" ht="38.1" customHeight="1" x14ac:dyDescent="0.2">
      <c r="A87" s="13"/>
      <c r="B87" s="28" t="s">
        <v>187</v>
      </c>
      <c r="C87" s="28"/>
      <c r="D87" s="28"/>
      <c r="E87" s="28"/>
      <c r="F87" s="28"/>
      <c r="G87" s="28" t="s">
        <v>188</v>
      </c>
      <c r="H87" s="28"/>
      <c r="I87" s="5" t="s">
        <v>189</v>
      </c>
      <c r="J87" s="4" t="s">
        <v>190</v>
      </c>
    </row>
    <row r="88" spans="1:10" ht="26.1" customHeight="1" x14ac:dyDescent="0.2">
      <c r="A88" s="17" t="s">
        <v>191</v>
      </c>
      <c r="B88" s="29" t="s">
        <v>192</v>
      </c>
      <c r="C88" s="29"/>
      <c r="D88" s="29"/>
      <c r="E88" s="29"/>
      <c r="F88" s="29"/>
      <c r="G88" s="28" t="s">
        <v>193</v>
      </c>
      <c r="H88" s="28"/>
      <c r="I88" s="5" t="s">
        <v>194</v>
      </c>
      <c r="J88" s="39" t="s">
        <v>195</v>
      </c>
    </row>
    <row r="89" spans="1:10" ht="38.1" customHeight="1" x14ac:dyDescent="0.2">
      <c r="A89" s="13"/>
      <c r="B89" s="28" t="s">
        <v>196</v>
      </c>
      <c r="C89" s="28"/>
      <c r="D89" s="28"/>
      <c r="E89" s="28"/>
      <c r="F89" s="28"/>
      <c r="G89" s="28" t="s">
        <v>197</v>
      </c>
      <c r="H89" s="28"/>
      <c r="I89" s="5" t="s">
        <v>198</v>
      </c>
      <c r="J89" s="40"/>
    </row>
    <row r="90" spans="1:10" ht="26.1" customHeight="1" x14ac:dyDescent="0.2">
      <c r="A90" s="13"/>
      <c r="B90" s="28" t="s">
        <v>199</v>
      </c>
      <c r="C90" s="28"/>
      <c r="D90" s="28"/>
      <c r="E90" s="28"/>
      <c r="F90" s="28"/>
      <c r="G90" s="28" t="s">
        <v>200</v>
      </c>
      <c r="H90" s="28"/>
      <c r="I90" s="5" t="s">
        <v>201</v>
      </c>
      <c r="J90" s="40"/>
    </row>
    <row r="91" spans="1:10" ht="38.1" customHeight="1" x14ac:dyDescent="0.2">
      <c r="A91" s="13"/>
      <c r="B91" s="28" t="s">
        <v>202</v>
      </c>
      <c r="C91" s="28"/>
      <c r="D91" s="28"/>
      <c r="E91" s="28"/>
      <c r="F91" s="28"/>
      <c r="G91" s="28" t="s">
        <v>203</v>
      </c>
      <c r="H91" s="28"/>
      <c r="I91" s="5" t="s">
        <v>204</v>
      </c>
      <c r="J91" s="40"/>
    </row>
    <row r="92" spans="1:10" ht="38.1" customHeight="1" x14ac:dyDescent="0.2">
      <c r="A92" s="13"/>
      <c r="B92" s="28" t="s">
        <v>205</v>
      </c>
      <c r="C92" s="28"/>
      <c r="D92" s="28"/>
      <c r="E92" s="28"/>
      <c r="F92" s="28"/>
      <c r="G92" s="28" t="s">
        <v>206</v>
      </c>
      <c r="H92" s="28"/>
      <c r="I92" s="5" t="s">
        <v>207</v>
      </c>
      <c r="J92" s="41"/>
    </row>
    <row r="93" spans="1:10" ht="38.1" customHeight="1" x14ac:dyDescent="0.2">
      <c r="A93" s="17" t="s">
        <v>208</v>
      </c>
      <c r="B93" s="29" t="s">
        <v>209</v>
      </c>
      <c r="C93" s="29"/>
      <c r="D93" s="29"/>
      <c r="E93" s="29"/>
      <c r="F93" s="29"/>
      <c r="G93" s="28"/>
      <c r="H93" s="28"/>
      <c r="I93" s="5" t="s">
        <v>210</v>
      </c>
      <c r="J93" s="14" t="s">
        <v>211</v>
      </c>
    </row>
    <row r="94" spans="1:10" ht="26.1" customHeight="1" x14ac:dyDescent="0.2">
      <c r="A94" s="13"/>
      <c r="B94" s="28" t="s">
        <v>212</v>
      </c>
      <c r="C94" s="28"/>
      <c r="D94" s="28"/>
      <c r="E94" s="28"/>
      <c r="F94" s="28"/>
      <c r="G94" s="28" t="s">
        <v>213</v>
      </c>
      <c r="H94" s="28"/>
      <c r="I94" s="5" t="s">
        <v>214</v>
      </c>
      <c r="J94" s="4" t="s">
        <v>215</v>
      </c>
    </row>
    <row r="95" spans="1:10" ht="26.1" customHeight="1" x14ac:dyDescent="0.2">
      <c r="A95" s="13"/>
      <c r="B95" s="28" t="s">
        <v>216</v>
      </c>
      <c r="C95" s="28"/>
      <c r="D95" s="28"/>
      <c r="E95" s="28"/>
      <c r="F95" s="28"/>
      <c r="G95" s="28" t="s">
        <v>217</v>
      </c>
      <c r="H95" s="28"/>
      <c r="I95" s="5" t="s">
        <v>218</v>
      </c>
      <c r="J95" s="4" t="s">
        <v>219</v>
      </c>
    </row>
    <row r="96" spans="1:10" ht="26.1" customHeight="1" x14ac:dyDescent="0.2">
      <c r="A96" s="13"/>
      <c r="B96" s="28" t="s">
        <v>220</v>
      </c>
      <c r="C96" s="28"/>
      <c r="D96" s="28"/>
      <c r="E96" s="28"/>
      <c r="F96" s="28"/>
      <c r="G96" s="28" t="s">
        <v>221</v>
      </c>
      <c r="H96" s="28"/>
      <c r="I96" s="5" t="s">
        <v>222</v>
      </c>
      <c r="J96" s="4" t="s">
        <v>223</v>
      </c>
    </row>
    <row r="97" spans="1:10" ht="26.1" customHeight="1" x14ac:dyDescent="0.2">
      <c r="A97" s="13"/>
      <c r="B97" s="28" t="s">
        <v>224</v>
      </c>
      <c r="C97" s="28"/>
      <c r="D97" s="28"/>
      <c r="E97" s="28"/>
      <c r="F97" s="28"/>
      <c r="G97" s="28" t="s">
        <v>225</v>
      </c>
      <c r="H97" s="28"/>
      <c r="I97" s="5" t="s">
        <v>226</v>
      </c>
      <c r="J97" s="4" t="s">
        <v>227</v>
      </c>
    </row>
    <row r="98" spans="1:10" ht="26.1" customHeight="1" x14ac:dyDescent="0.2">
      <c r="A98" s="12">
        <v>6</v>
      </c>
      <c r="B98" s="29" t="s">
        <v>228</v>
      </c>
      <c r="C98" s="29"/>
      <c r="D98" s="29"/>
      <c r="E98" s="29"/>
      <c r="F98" s="29"/>
      <c r="G98" s="28" t="s">
        <v>229</v>
      </c>
      <c r="H98" s="28"/>
      <c r="I98" s="5" t="s">
        <v>230</v>
      </c>
      <c r="J98" s="14" t="s">
        <v>231</v>
      </c>
    </row>
    <row r="99" spans="1:10" ht="12.95" customHeight="1" x14ac:dyDescent="0.2">
      <c r="A99" s="12">
        <v>7</v>
      </c>
      <c r="B99" s="29" t="s">
        <v>232</v>
      </c>
      <c r="C99" s="29"/>
      <c r="D99" s="29"/>
      <c r="E99" s="29"/>
      <c r="F99" s="29"/>
      <c r="G99" s="28"/>
      <c r="H99" s="28"/>
      <c r="I99" s="5"/>
      <c r="J99" s="14" t="s">
        <v>233</v>
      </c>
    </row>
    <row r="100" spans="1:10" ht="26.1" customHeight="1" x14ac:dyDescent="0.2">
      <c r="A100" s="17"/>
      <c r="B100" s="28" t="s">
        <v>234</v>
      </c>
      <c r="C100" s="28"/>
      <c r="D100" s="28"/>
      <c r="E100" s="28"/>
      <c r="F100" s="28"/>
      <c r="G100" s="28" t="s">
        <v>235</v>
      </c>
      <c r="H100" s="28"/>
      <c r="I100" s="5" t="s">
        <v>236</v>
      </c>
      <c r="J100" s="4" t="s">
        <v>237</v>
      </c>
    </row>
    <row r="101" spans="1:10" ht="26.1" customHeight="1" x14ac:dyDescent="0.2">
      <c r="A101" s="17"/>
      <c r="B101" s="28" t="s">
        <v>238</v>
      </c>
      <c r="C101" s="28"/>
      <c r="D101" s="28"/>
      <c r="E101" s="28"/>
      <c r="F101" s="28"/>
      <c r="G101" s="28" t="s">
        <v>239</v>
      </c>
      <c r="H101" s="28"/>
      <c r="I101" s="5" t="s">
        <v>240</v>
      </c>
      <c r="J101" s="4" t="s">
        <v>241</v>
      </c>
    </row>
    <row r="102" spans="1:10" ht="26.1" customHeight="1" x14ac:dyDescent="0.2">
      <c r="A102" s="12">
        <v>8</v>
      </c>
      <c r="B102" s="29" t="s">
        <v>242</v>
      </c>
      <c r="C102" s="29"/>
      <c r="D102" s="29"/>
      <c r="E102" s="29"/>
      <c r="F102" s="29"/>
      <c r="G102" s="28"/>
      <c r="H102" s="28"/>
      <c r="I102" s="18" t="s">
        <v>243</v>
      </c>
      <c r="J102" s="14" t="s">
        <v>244</v>
      </c>
    </row>
    <row r="103" spans="1:10" s="1" customFormat="1" ht="26.1" customHeight="1" x14ac:dyDescent="0.2">
      <c r="A103" s="13"/>
      <c r="B103" s="28" t="s">
        <v>245</v>
      </c>
      <c r="C103" s="28"/>
      <c r="D103" s="28"/>
      <c r="E103" s="28"/>
      <c r="F103" s="28"/>
      <c r="G103" s="28"/>
      <c r="H103" s="28"/>
      <c r="I103" s="5" t="s">
        <v>246</v>
      </c>
      <c r="J103" s="4" t="s">
        <v>247</v>
      </c>
    </row>
    <row r="104" spans="1:10" s="1" customFormat="1" ht="26.1" customHeight="1" x14ac:dyDescent="0.2">
      <c r="A104" s="13"/>
      <c r="B104" s="28" t="s">
        <v>248</v>
      </c>
      <c r="C104" s="28"/>
      <c r="D104" s="28"/>
      <c r="E104" s="28"/>
      <c r="F104" s="28"/>
      <c r="G104" s="28"/>
      <c r="H104" s="28"/>
      <c r="I104" s="5" t="s">
        <v>249</v>
      </c>
      <c r="J104" s="4" t="s">
        <v>250</v>
      </c>
    </row>
    <row r="105" spans="1:10" s="1" customFormat="1" ht="26.1" customHeight="1" x14ac:dyDescent="0.2">
      <c r="A105" s="13"/>
      <c r="B105" s="28" t="s">
        <v>251</v>
      </c>
      <c r="C105" s="28"/>
      <c r="D105" s="28"/>
      <c r="E105" s="28"/>
      <c r="F105" s="28"/>
      <c r="G105" s="28"/>
      <c r="H105" s="28"/>
      <c r="I105" s="5" t="s">
        <v>252</v>
      </c>
      <c r="J105" s="4" t="s">
        <v>253</v>
      </c>
    </row>
    <row r="106" spans="1:10" s="1" customFormat="1" ht="26.1" customHeight="1" x14ac:dyDescent="0.2">
      <c r="A106" s="13"/>
      <c r="B106" s="28" t="s">
        <v>254</v>
      </c>
      <c r="C106" s="28"/>
      <c r="D106" s="28"/>
      <c r="E106" s="28"/>
      <c r="F106" s="28"/>
      <c r="G106" s="28"/>
      <c r="H106" s="28"/>
      <c r="I106" s="5" t="s">
        <v>255</v>
      </c>
      <c r="J106" s="4" t="s">
        <v>256</v>
      </c>
    </row>
    <row r="107" spans="1:10" ht="26.1" customHeight="1" x14ac:dyDescent="0.2">
      <c r="A107" s="12">
        <v>9</v>
      </c>
      <c r="B107" s="29" t="s">
        <v>257</v>
      </c>
      <c r="C107" s="29"/>
      <c r="D107" s="29"/>
      <c r="E107" s="29"/>
      <c r="F107" s="29"/>
      <c r="G107" s="28"/>
      <c r="H107" s="28"/>
      <c r="I107" s="5" t="s">
        <v>258</v>
      </c>
      <c r="J107" s="14" t="s">
        <v>259</v>
      </c>
    </row>
    <row r="108" spans="1:10" ht="26.1" customHeight="1" x14ac:dyDescent="0.2">
      <c r="B108" s="33" t="s">
        <v>260</v>
      </c>
      <c r="C108" s="33"/>
      <c r="D108" s="33"/>
      <c r="E108" s="33"/>
      <c r="F108" s="33"/>
      <c r="G108" s="42"/>
      <c r="H108" s="42"/>
      <c r="I108" s="5" t="s">
        <v>261</v>
      </c>
      <c r="J108" s="14" t="s">
        <v>262</v>
      </c>
    </row>
    <row r="109" spans="1:10" ht="11.1" customHeight="1" x14ac:dyDescent="0.2"/>
    <row r="110" spans="1:10" ht="12.95" customHeight="1" x14ac:dyDescent="0.2">
      <c r="A110" s="27" t="s">
        <v>263</v>
      </c>
      <c r="B110" s="27"/>
      <c r="C110" s="27"/>
      <c r="D110" s="27"/>
      <c r="E110" s="27"/>
      <c r="F110" s="27"/>
      <c r="G110" s="27"/>
      <c r="H110" s="27"/>
      <c r="I110" s="27"/>
      <c r="J110" s="27"/>
    </row>
    <row r="111" spans="1:10" ht="11.1" customHeight="1" x14ac:dyDescent="0.2"/>
    <row r="112" spans="1:10" ht="12.95" customHeight="1" x14ac:dyDescent="0.2">
      <c r="A112" s="16"/>
      <c r="B112" s="31" t="s">
        <v>264</v>
      </c>
      <c r="C112" s="31"/>
      <c r="D112" s="31"/>
      <c r="E112" s="31"/>
      <c r="F112" s="31"/>
      <c r="G112" s="26" t="s">
        <v>265</v>
      </c>
      <c r="H112" s="26"/>
      <c r="I112" s="4" t="s">
        <v>266</v>
      </c>
      <c r="J112" s="4">
        <v>17172</v>
      </c>
    </row>
    <row r="113" spans="1:10" ht="26.1" customHeight="1" x14ac:dyDescent="0.2">
      <c r="A113" s="16"/>
      <c r="B113" s="31" t="s">
        <v>267</v>
      </c>
      <c r="C113" s="31"/>
      <c r="D113" s="31"/>
      <c r="E113" s="31"/>
      <c r="F113" s="31"/>
      <c r="G113" s="26" t="s">
        <v>268</v>
      </c>
      <c r="H113" s="26"/>
      <c r="I113" s="4" t="s">
        <v>269</v>
      </c>
      <c r="J113" s="4">
        <v>33143.120000000003</v>
      </c>
    </row>
    <row r="114" spans="1:10" ht="12.95" customHeight="1" x14ac:dyDescent="0.2">
      <c r="A114" s="16"/>
      <c r="B114" s="31" t="s">
        <v>270</v>
      </c>
      <c r="C114" s="31"/>
      <c r="D114" s="31"/>
      <c r="E114" s="31"/>
      <c r="F114" s="31"/>
      <c r="G114" s="26" t="s">
        <v>271</v>
      </c>
      <c r="H114" s="26"/>
      <c r="I114" s="4" t="s">
        <v>272</v>
      </c>
      <c r="J114" s="4">
        <v>341618.96</v>
      </c>
    </row>
    <row r="115" spans="1:10" ht="11.1" customHeight="1" x14ac:dyDescent="0.2"/>
    <row r="116" spans="1:10" ht="12.95" customHeight="1" x14ac:dyDescent="0.2">
      <c r="A116" s="27" t="s">
        <v>273</v>
      </c>
      <c r="B116" s="27"/>
      <c r="C116" s="27"/>
      <c r="D116" s="27"/>
      <c r="E116" s="27"/>
      <c r="F116" s="27"/>
      <c r="G116" s="27"/>
      <c r="H116" s="27"/>
      <c r="I116" s="27"/>
      <c r="J116" s="27"/>
    </row>
    <row r="117" spans="1:10" ht="11.1" customHeight="1" x14ac:dyDescent="0.2"/>
    <row r="118" spans="1:10" ht="12.95" customHeight="1" x14ac:dyDescent="0.2">
      <c r="A118" s="16"/>
      <c r="B118" s="31" t="s">
        <v>274</v>
      </c>
      <c r="C118" s="31"/>
      <c r="D118" s="31"/>
      <c r="E118" s="31"/>
      <c r="F118" s="31"/>
      <c r="G118" s="31"/>
      <c r="H118" s="31"/>
      <c r="I118" s="26" t="s">
        <v>275</v>
      </c>
      <c r="J118" s="26"/>
    </row>
    <row r="119" spans="1:10" ht="12.95" customHeight="1" x14ac:dyDescent="0.2">
      <c r="A119" s="16"/>
      <c r="B119" s="31" t="s">
        <v>276</v>
      </c>
      <c r="C119" s="31"/>
      <c r="D119" s="31"/>
      <c r="E119" s="31"/>
      <c r="F119" s="31"/>
      <c r="G119" s="31"/>
      <c r="H119" s="31"/>
      <c r="I119" s="26" t="s">
        <v>277</v>
      </c>
      <c r="J119" s="26"/>
    </row>
    <row r="120" spans="1:10" ht="12.95" customHeight="1" x14ac:dyDescent="0.2">
      <c r="A120" s="16"/>
      <c r="B120" s="31" t="s">
        <v>278</v>
      </c>
      <c r="C120" s="31"/>
      <c r="D120" s="31"/>
      <c r="E120" s="31"/>
      <c r="F120" s="31"/>
      <c r="G120" s="31"/>
      <c r="H120" s="31"/>
      <c r="I120" s="26" t="s">
        <v>279</v>
      </c>
      <c r="J120" s="26"/>
    </row>
    <row r="121" spans="1:10" ht="12.95" customHeight="1" x14ac:dyDescent="0.2">
      <c r="A121" s="16"/>
      <c r="B121" s="31" t="s">
        <v>280</v>
      </c>
      <c r="C121" s="31"/>
      <c r="D121" s="31"/>
      <c r="E121" s="31"/>
      <c r="F121" s="31"/>
      <c r="G121" s="31"/>
      <c r="H121" s="31"/>
      <c r="I121" s="6">
        <v>0</v>
      </c>
      <c r="J121" s="19" t="s">
        <v>281</v>
      </c>
    </row>
    <row r="122" spans="1:10" ht="11.1" customHeight="1" x14ac:dyDescent="0.2"/>
    <row r="123" spans="1:10" ht="11.1" customHeight="1" x14ac:dyDescent="0.2"/>
    <row r="124" spans="1:10" ht="12.95" customHeight="1" x14ac:dyDescent="0.2">
      <c r="A124" s="24" t="s">
        <v>282</v>
      </c>
      <c r="B124" s="24"/>
      <c r="C124" s="24"/>
      <c r="D124" s="24"/>
      <c r="E124" s="24"/>
      <c r="F124" s="24"/>
      <c r="G124" s="24"/>
      <c r="H124" s="24"/>
      <c r="I124" s="24"/>
      <c r="J124" s="24"/>
    </row>
    <row r="125" spans="1:10" ht="12.95" customHeight="1" x14ac:dyDescent="0.2"/>
    <row r="126" spans="1:10" ht="12.95" customHeight="1" x14ac:dyDescent="0.2">
      <c r="A126" s="20"/>
      <c r="B126" s="28" t="s">
        <v>283</v>
      </c>
      <c r="C126" s="28"/>
      <c r="D126" s="28"/>
      <c r="E126" s="28"/>
      <c r="F126" s="28"/>
      <c r="G126" s="28"/>
      <c r="H126" s="28"/>
      <c r="I126" s="6" t="s">
        <v>284</v>
      </c>
      <c r="J126" s="7" t="s">
        <v>285</v>
      </c>
    </row>
    <row r="127" spans="1:10" ht="12.95" customHeight="1" x14ac:dyDescent="0.2">
      <c r="A127" s="20"/>
      <c r="B127" s="28" t="s">
        <v>286</v>
      </c>
      <c r="C127" s="28"/>
      <c r="D127" s="28"/>
      <c r="E127" s="28"/>
      <c r="F127" s="28"/>
      <c r="G127" s="28"/>
      <c r="H127" s="28"/>
      <c r="I127" s="6">
        <v>0</v>
      </c>
      <c r="J127" s="7" t="s">
        <v>287</v>
      </c>
    </row>
    <row r="128" spans="1:10" ht="12.95" customHeight="1" x14ac:dyDescent="0.2">
      <c r="A128" s="20"/>
      <c r="B128" s="28" t="s">
        <v>288</v>
      </c>
      <c r="C128" s="28"/>
      <c r="D128" s="28"/>
      <c r="E128" s="28"/>
      <c r="F128" s="28"/>
      <c r="G128" s="28"/>
      <c r="H128" s="28"/>
      <c r="I128" s="8"/>
      <c r="J128" s="7" t="s">
        <v>289</v>
      </c>
    </row>
    <row r="129" spans="1:10" ht="12.95" customHeight="1" x14ac:dyDescent="0.2">
      <c r="A129" s="20"/>
      <c r="B129" s="28" t="s">
        <v>290</v>
      </c>
      <c r="C129" s="28"/>
      <c r="D129" s="28"/>
      <c r="E129" s="28"/>
      <c r="F129" s="28"/>
      <c r="G129" s="28"/>
      <c r="H129" s="28"/>
      <c r="I129" s="6">
        <v>0</v>
      </c>
      <c r="J129" s="7" t="s">
        <v>291</v>
      </c>
    </row>
    <row r="130" spans="1:10" ht="12.95" customHeight="1" x14ac:dyDescent="0.2">
      <c r="A130" s="20"/>
      <c r="B130" s="28" t="s">
        <v>292</v>
      </c>
      <c r="C130" s="28"/>
      <c r="D130" s="28"/>
      <c r="E130" s="28"/>
      <c r="F130" s="28"/>
      <c r="G130" s="28"/>
      <c r="H130" s="28"/>
      <c r="I130" s="6">
        <v>0</v>
      </c>
      <c r="J130" s="7" t="s">
        <v>293</v>
      </c>
    </row>
    <row r="131" spans="1:10" ht="12.95" customHeight="1" x14ac:dyDescent="0.2">
      <c r="A131" s="20"/>
      <c r="B131" s="28" t="s">
        <v>294</v>
      </c>
      <c r="C131" s="28"/>
      <c r="D131" s="28"/>
      <c r="E131" s="28"/>
      <c r="F131" s="28"/>
      <c r="G131" s="28"/>
      <c r="H131" s="28"/>
      <c r="I131" s="8">
        <f>I140+I151+I162+I128</f>
        <v>318456.65999999992</v>
      </c>
      <c r="J131" s="7" t="s">
        <v>295</v>
      </c>
    </row>
    <row r="132" spans="1:10" ht="11.1" customHeight="1" x14ac:dyDescent="0.2"/>
    <row r="133" spans="1:10" ht="12.95" customHeight="1" x14ac:dyDescent="0.2">
      <c r="A133" s="27" t="s">
        <v>296</v>
      </c>
      <c r="B133" s="27"/>
      <c r="C133" s="27"/>
      <c r="D133" s="27"/>
      <c r="E133" s="27"/>
      <c r="F133" s="27"/>
      <c r="G133" s="27"/>
      <c r="H133" s="27"/>
      <c r="I133" s="27"/>
      <c r="J133" s="27"/>
    </row>
    <row r="134" spans="1:10" ht="11.1" customHeight="1" x14ac:dyDescent="0.2"/>
    <row r="135" spans="1:10" ht="12.95" customHeight="1" x14ac:dyDescent="0.2">
      <c r="A135" s="43" t="s">
        <v>297</v>
      </c>
      <c r="B135" s="43"/>
      <c r="C135" s="43"/>
      <c r="D135" s="43"/>
      <c r="E135" s="43"/>
      <c r="F135" s="43"/>
      <c r="G135" s="43"/>
      <c r="H135" s="43"/>
      <c r="I135" s="43"/>
      <c r="J135" s="43"/>
    </row>
    <row r="136" spans="1:10" ht="12.95" customHeight="1" x14ac:dyDescent="0.2">
      <c r="A136" s="11"/>
      <c r="B136" s="28" t="s">
        <v>298</v>
      </c>
      <c r="C136" s="28"/>
      <c r="D136" s="28"/>
      <c r="E136" s="28"/>
      <c r="F136" s="28"/>
      <c r="G136" s="28"/>
      <c r="H136" s="28"/>
      <c r="I136" s="26" t="s">
        <v>299</v>
      </c>
      <c r="J136" s="26"/>
    </row>
    <row r="137" spans="1:10" ht="12.95" customHeight="1" x14ac:dyDescent="0.2">
      <c r="A137" s="11"/>
      <c r="B137" s="28" t="s">
        <v>300</v>
      </c>
      <c r="C137" s="28"/>
      <c r="D137" s="28"/>
      <c r="E137" s="28"/>
      <c r="F137" s="28"/>
      <c r="G137" s="28"/>
      <c r="H137" s="28"/>
      <c r="I137" s="26">
        <f>ROUND(I138/134.43,2)</f>
        <v>1144.6600000000001</v>
      </c>
      <c r="J137" s="26"/>
    </row>
    <row r="138" spans="1:10" ht="12.95" customHeight="1" x14ac:dyDescent="0.2">
      <c r="A138" s="11"/>
      <c r="B138" s="28" t="s">
        <v>301</v>
      </c>
      <c r="C138" s="28"/>
      <c r="D138" s="28"/>
      <c r="E138" s="28"/>
      <c r="F138" s="28"/>
      <c r="G138" s="28"/>
      <c r="H138" s="28"/>
      <c r="I138" s="26" t="s">
        <v>302</v>
      </c>
      <c r="J138" s="26"/>
    </row>
    <row r="139" spans="1:10" ht="12.95" customHeight="1" x14ac:dyDescent="0.2">
      <c r="A139" s="11"/>
      <c r="B139" s="28" t="s">
        <v>303</v>
      </c>
      <c r="C139" s="28"/>
      <c r="D139" s="28"/>
      <c r="E139" s="28"/>
      <c r="F139" s="28"/>
      <c r="G139" s="28"/>
      <c r="H139" s="28"/>
      <c r="I139" s="26" t="s">
        <v>304</v>
      </c>
      <c r="J139" s="26"/>
    </row>
    <row r="140" spans="1:10" ht="12.95" customHeight="1" x14ac:dyDescent="0.2">
      <c r="A140" s="11"/>
      <c r="B140" s="28" t="s">
        <v>305</v>
      </c>
      <c r="C140" s="28"/>
      <c r="D140" s="28"/>
      <c r="E140" s="28"/>
      <c r="F140" s="28"/>
      <c r="G140" s="28"/>
      <c r="H140" s="28"/>
      <c r="I140" s="26">
        <f>I138-I139</f>
        <v>41594.179999999993</v>
      </c>
      <c r="J140" s="26"/>
    </row>
    <row r="141" spans="1:10" ht="12.95" customHeight="1" x14ac:dyDescent="0.2">
      <c r="A141" s="11"/>
      <c r="B141" s="28" t="s">
        <v>306</v>
      </c>
      <c r="C141" s="28"/>
      <c r="D141" s="28"/>
      <c r="E141" s="28"/>
      <c r="F141" s="28"/>
      <c r="G141" s="28"/>
      <c r="H141" s="28"/>
      <c r="I141" s="26" t="s">
        <v>307</v>
      </c>
      <c r="J141" s="26"/>
    </row>
    <row r="142" spans="1:10" ht="12.95" customHeight="1" x14ac:dyDescent="0.2">
      <c r="A142" s="11"/>
      <c r="B142" s="28" t="s">
        <v>308</v>
      </c>
      <c r="C142" s="28"/>
      <c r="D142" s="28"/>
      <c r="E142" s="28"/>
      <c r="F142" s="28"/>
      <c r="G142" s="28"/>
      <c r="H142" s="28"/>
      <c r="I142" s="26" t="s">
        <v>309</v>
      </c>
      <c r="J142" s="26"/>
    </row>
    <row r="143" spans="1:10" ht="12.95" customHeight="1" x14ac:dyDescent="0.2">
      <c r="A143" s="11"/>
      <c r="B143" s="28" t="s">
        <v>310</v>
      </c>
      <c r="C143" s="28"/>
      <c r="D143" s="28"/>
      <c r="E143" s="28"/>
      <c r="F143" s="28"/>
      <c r="G143" s="28"/>
      <c r="H143" s="28"/>
      <c r="I143" s="26">
        <f>I141-I142</f>
        <v>41594.179999999993</v>
      </c>
      <c r="J143" s="26"/>
    </row>
    <row r="144" spans="1:10" ht="26.1" customHeight="1" x14ac:dyDescent="0.2">
      <c r="A144" s="11"/>
      <c r="B144" s="28" t="s">
        <v>311</v>
      </c>
      <c r="C144" s="28"/>
      <c r="D144" s="28"/>
      <c r="E144" s="28"/>
      <c r="F144" s="28"/>
      <c r="G144" s="28"/>
      <c r="H144" s="28"/>
      <c r="I144" s="26" t="s">
        <v>312</v>
      </c>
      <c r="J144" s="26"/>
    </row>
    <row r="145" spans="1:10" ht="11.1" customHeight="1" x14ac:dyDescent="0.2"/>
    <row r="146" spans="1:10" ht="12.95" customHeight="1" x14ac:dyDescent="0.2">
      <c r="A146" s="43" t="s">
        <v>313</v>
      </c>
      <c r="B146" s="43"/>
      <c r="C146" s="43"/>
      <c r="D146" s="43"/>
      <c r="E146" s="43"/>
      <c r="F146" s="43"/>
      <c r="G146" s="43"/>
      <c r="H146" s="43"/>
      <c r="I146" s="43"/>
      <c r="J146" s="43"/>
    </row>
    <row r="147" spans="1:10" ht="12.95" customHeight="1" x14ac:dyDescent="0.2">
      <c r="A147" s="11"/>
      <c r="B147" s="28" t="s">
        <v>314</v>
      </c>
      <c r="C147" s="28"/>
      <c r="D147" s="28"/>
      <c r="E147" s="28"/>
      <c r="F147" s="28"/>
      <c r="G147" s="28"/>
      <c r="H147" s="28"/>
      <c r="I147" s="26" t="s">
        <v>315</v>
      </c>
      <c r="J147" s="26"/>
    </row>
    <row r="148" spans="1:10" ht="12.95" customHeight="1" x14ac:dyDescent="0.2">
      <c r="A148" s="11"/>
      <c r="B148" s="28" t="s">
        <v>316</v>
      </c>
      <c r="C148" s="28"/>
      <c r="D148" s="28"/>
      <c r="E148" s="28"/>
      <c r="F148" s="28"/>
      <c r="G148" s="28"/>
      <c r="H148" s="28"/>
      <c r="I148" s="26">
        <f>ROUND(I149/1657.8,2)</f>
        <v>572.57000000000005</v>
      </c>
      <c r="J148" s="26"/>
    </row>
    <row r="149" spans="1:10" ht="12.95" customHeight="1" x14ac:dyDescent="0.2">
      <c r="A149" s="11"/>
      <c r="B149" s="28" t="s">
        <v>317</v>
      </c>
      <c r="C149" s="28"/>
      <c r="D149" s="28"/>
      <c r="E149" s="28"/>
      <c r="F149" s="28"/>
      <c r="G149" s="28"/>
      <c r="H149" s="28"/>
      <c r="I149" s="26" t="s">
        <v>318</v>
      </c>
      <c r="J149" s="26"/>
    </row>
    <row r="150" spans="1:10" ht="12.95" customHeight="1" x14ac:dyDescent="0.2">
      <c r="A150" s="11"/>
      <c r="B150" s="28" t="s">
        <v>319</v>
      </c>
      <c r="C150" s="28"/>
      <c r="D150" s="28"/>
      <c r="E150" s="28"/>
      <c r="F150" s="28"/>
      <c r="G150" s="28"/>
      <c r="H150" s="28"/>
      <c r="I150" s="26" t="s">
        <v>320</v>
      </c>
      <c r="J150" s="26"/>
    </row>
    <row r="151" spans="1:10" ht="12.95" customHeight="1" x14ac:dyDescent="0.2">
      <c r="A151" s="11"/>
      <c r="B151" s="28" t="s">
        <v>321</v>
      </c>
      <c r="C151" s="28"/>
      <c r="D151" s="28"/>
      <c r="E151" s="28"/>
      <c r="F151" s="28"/>
      <c r="G151" s="28"/>
      <c r="H151" s="28"/>
      <c r="I151" s="26">
        <f>I149-I150</f>
        <v>265783.64999999991</v>
      </c>
      <c r="J151" s="26"/>
    </row>
    <row r="152" spans="1:10" ht="12.95" customHeight="1" x14ac:dyDescent="0.2">
      <c r="A152" s="11"/>
      <c r="B152" s="28" t="s">
        <v>322</v>
      </c>
      <c r="C152" s="28"/>
      <c r="D152" s="28"/>
      <c r="E152" s="28"/>
      <c r="F152" s="28"/>
      <c r="G152" s="28"/>
      <c r="H152" s="28"/>
      <c r="I152" s="26" t="s">
        <v>323</v>
      </c>
      <c r="J152" s="26"/>
    </row>
    <row r="153" spans="1:10" ht="12.95" customHeight="1" x14ac:dyDescent="0.2">
      <c r="A153" s="11"/>
      <c r="B153" s="28" t="s">
        <v>324</v>
      </c>
      <c r="C153" s="28"/>
      <c r="D153" s="28"/>
      <c r="E153" s="28"/>
      <c r="F153" s="28"/>
      <c r="G153" s="28"/>
      <c r="H153" s="28"/>
      <c r="I153" s="26" t="s">
        <v>325</v>
      </c>
      <c r="J153" s="26"/>
    </row>
    <row r="154" spans="1:10" ht="12.95" customHeight="1" x14ac:dyDescent="0.2">
      <c r="A154" s="11"/>
      <c r="B154" s="28" t="s">
        <v>326</v>
      </c>
      <c r="C154" s="28"/>
      <c r="D154" s="28"/>
      <c r="E154" s="28"/>
      <c r="F154" s="28"/>
      <c r="G154" s="28"/>
      <c r="H154" s="28"/>
      <c r="I154" s="26">
        <f>I152-I153</f>
        <v>265783.64999999991</v>
      </c>
      <c r="J154" s="26"/>
    </row>
    <row r="155" spans="1:10" ht="26.1" customHeight="1" x14ac:dyDescent="0.2">
      <c r="A155" s="11"/>
      <c r="B155" s="28" t="s">
        <v>327</v>
      </c>
      <c r="C155" s="28"/>
      <c r="D155" s="28"/>
      <c r="E155" s="28"/>
      <c r="F155" s="28"/>
      <c r="G155" s="28"/>
      <c r="H155" s="28"/>
      <c r="I155" s="26" t="s">
        <v>328</v>
      </c>
      <c r="J155" s="26"/>
    </row>
    <row r="156" spans="1:10" ht="11.1" customHeight="1" x14ac:dyDescent="0.2"/>
    <row r="157" spans="1:10" ht="12.95" customHeight="1" x14ac:dyDescent="0.2">
      <c r="A157" s="43" t="s">
        <v>329</v>
      </c>
      <c r="B157" s="43"/>
      <c r="C157" s="43"/>
      <c r="D157" s="43"/>
      <c r="E157" s="43"/>
      <c r="F157" s="43"/>
      <c r="G157" s="43"/>
      <c r="H157" s="43"/>
      <c r="I157" s="43"/>
      <c r="J157" s="43"/>
    </row>
    <row r="158" spans="1:10" ht="12.95" customHeight="1" x14ac:dyDescent="0.2">
      <c r="A158" s="11"/>
      <c r="B158" s="28" t="s">
        <v>330</v>
      </c>
      <c r="C158" s="28"/>
      <c r="D158" s="28"/>
      <c r="E158" s="28"/>
      <c r="F158" s="28"/>
      <c r="G158" s="28"/>
      <c r="H158" s="28"/>
      <c r="I158" s="26" t="s">
        <v>331</v>
      </c>
      <c r="J158" s="26"/>
    </row>
    <row r="159" spans="1:10" ht="12.95" customHeight="1" x14ac:dyDescent="0.2">
      <c r="A159" s="11"/>
      <c r="B159" s="28" t="s">
        <v>332</v>
      </c>
      <c r="C159" s="28"/>
      <c r="D159" s="28"/>
      <c r="E159" s="28"/>
      <c r="F159" s="28"/>
      <c r="G159" s="28"/>
      <c r="H159" s="28"/>
      <c r="I159" s="26">
        <f>ROUND(I160/4.115,2)</f>
        <v>11594.56</v>
      </c>
      <c r="J159" s="26"/>
    </row>
    <row r="160" spans="1:10" ht="12.95" customHeight="1" x14ac:dyDescent="0.2">
      <c r="A160" s="11"/>
      <c r="B160" s="28" t="s">
        <v>333</v>
      </c>
      <c r="C160" s="28"/>
      <c r="D160" s="28"/>
      <c r="E160" s="28"/>
      <c r="F160" s="28"/>
      <c r="G160" s="28"/>
      <c r="H160" s="28"/>
      <c r="I160" s="26" t="s">
        <v>334</v>
      </c>
      <c r="J160" s="26"/>
    </row>
    <row r="161" spans="1:10" ht="12.95" customHeight="1" x14ac:dyDescent="0.2">
      <c r="A161" s="11"/>
      <c r="B161" s="28" t="s">
        <v>335</v>
      </c>
      <c r="C161" s="28"/>
      <c r="D161" s="28"/>
      <c r="E161" s="28"/>
      <c r="F161" s="28"/>
      <c r="G161" s="28"/>
      <c r="H161" s="28"/>
      <c r="I161" s="26" t="s">
        <v>336</v>
      </c>
      <c r="J161" s="26"/>
    </row>
    <row r="162" spans="1:10" ht="12.95" customHeight="1" x14ac:dyDescent="0.2">
      <c r="A162" s="11"/>
      <c r="B162" s="28" t="s">
        <v>337</v>
      </c>
      <c r="C162" s="28"/>
      <c r="D162" s="28"/>
      <c r="E162" s="28"/>
      <c r="F162" s="28"/>
      <c r="G162" s="28"/>
      <c r="H162" s="28"/>
      <c r="I162" s="26">
        <f>I160-I161</f>
        <v>11078.830000000002</v>
      </c>
      <c r="J162" s="26"/>
    </row>
    <row r="163" spans="1:10" ht="12.95" customHeight="1" x14ac:dyDescent="0.2">
      <c r="A163" s="11"/>
      <c r="B163" s="28" t="s">
        <v>338</v>
      </c>
      <c r="C163" s="28"/>
      <c r="D163" s="28"/>
      <c r="E163" s="28"/>
      <c r="F163" s="28"/>
      <c r="G163" s="28"/>
      <c r="H163" s="28"/>
      <c r="I163" s="26" t="s">
        <v>339</v>
      </c>
      <c r="J163" s="26"/>
    </row>
    <row r="164" spans="1:10" ht="12.95" customHeight="1" x14ac:dyDescent="0.2">
      <c r="A164" s="11"/>
      <c r="B164" s="28" t="s">
        <v>340</v>
      </c>
      <c r="C164" s="28"/>
      <c r="D164" s="28"/>
      <c r="E164" s="28"/>
      <c r="F164" s="28"/>
      <c r="G164" s="28"/>
      <c r="H164" s="28"/>
      <c r="I164" s="26" t="s">
        <v>341</v>
      </c>
      <c r="J164" s="26"/>
    </row>
    <row r="165" spans="1:10" ht="12.95" customHeight="1" x14ac:dyDescent="0.2">
      <c r="A165" s="11"/>
      <c r="B165" s="28" t="s">
        <v>342</v>
      </c>
      <c r="C165" s="28"/>
      <c r="D165" s="28"/>
      <c r="E165" s="28"/>
      <c r="F165" s="28"/>
      <c r="G165" s="28"/>
      <c r="H165" s="28"/>
      <c r="I165" s="26">
        <f>I163-I164</f>
        <v>11078.830000000002</v>
      </c>
      <c r="J165" s="26"/>
    </row>
    <row r="166" spans="1:10" ht="26.1" customHeight="1" x14ac:dyDescent="0.2">
      <c r="A166" s="11"/>
      <c r="B166" s="28" t="s">
        <v>343</v>
      </c>
      <c r="C166" s="28"/>
      <c r="D166" s="28"/>
      <c r="E166" s="28"/>
      <c r="F166" s="28"/>
      <c r="G166" s="28"/>
      <c r="H166" s="28"/>
      <c r="I166" s="26" t="s">
        <v>344</v>
      </c>
      <c r="J166" s="26"/>
    </row>
    <row r="167" spans="1:10" ht="11.1" customHeight="1" x14ac:dyDescent="0.2"/>
    <row r="168" spans="1:10" ht="12.95" customHeight="1" x14ac:dyDescent="0.2">
      <c r="A168" s="27" t="s">
        <v>345</v>
      </c>
      <c r="B168" s="27"/>
      <c r="C168" s="27"/>
      <c r="D168" s="27"/>
      <c r="E168" s="27"/>
      <c r="F168" s="27"/>
      <c r="G168" s="27"/>
      <c r="H168" s="27"/>
      <c r="I168" s="27"/>
      <c r="J168" s="27"/>
    </row>
    <row r="169" spans="1:10" ht="11.1" customHeight="1" x14ac:dyDescent="0.2"/>
    <row r="170" spans="1:10" ht="12.95" customHeight="1" x14ac:dyDescent="0.2">
      <c r="A170" s="16"/>
      <c r="B170" s="31" t="s">
        <v>346</v>
      </c>
      <c r="C170" s="31"/>
      <c r="D170" s="31"/>
      <c r="E170" s="31"/>
      <c r="F170" s="31"/>
      <c r="G170" s="31"/>
      <c r="H170" s="31"/>
      <c r="I170" s="26" t="s">
        <v>347</v>
      </c>
      <c r="J170" s="26"/>
    </row>
    <row r="171" spans="1:10" ht="12.95" customHeight="1" x14ac:dyDescent="0.2">
      <c r="A171" s="16"/>
      <c r="B171" s="31" t="s">
        <v>348</v>
      </c>
      <c r="C171" s="31"/>
      <c r="D171" s="31"/>
      <c r="E171" s="31"/>
      <c r="F171" s="31"/>
      <c r="G171" s="31"/>
      <c r="H171" s="31"/>
      <c r="I171" s="26" t="s">
        <v>349</v>
      </c>
      <c r="J171" s="26"/>
    </row>
    <row r="172" spans="1:10" ht="12.95" customHeight="1" x14ac:dyDescent="0.2">
      <c r="A172" s="16"/>
      <c r="B172" s="31" t="s">
        <v>350</v>
      </c>
      <c r="C172" s="31"/>
      <c r="D172" s="31"/>
      <c r="E172" s="31"/>
      <c r="F172" s="31"/>
      <c r="G172" s="31"/>
      <c r="H172" s="31"/>
      <c r="I172" s="26" t="s">
        <v>351</v>
      </c>
      <c r="J172" s="26"/>
    </row>
    <row r="173" spans="1:10" ht="12.95" customHeight="1" x14ac:dyDescent="0.2">
      <c r="A173" s="16"/>
      <c r="B173" s="31" t="s">
        <v>352</v>
      </c>
      <c r="C173" s="31"/>
      <c r="D173" s="31"/>
      <c r="E173" s="31"/>
      <c r="F173" s="31"/>
      <c r="G173" s="31"/>
      <c r="H173" s="31"/>
      <c r="I173" s="6">
        <v>0</v>
      </c>
      <c r="J173" s="19" t="s">
        <v>353</v>
      </c>
    </row>
    <row r="174" spans="1:10" ht="11.1" customHeight="1" x14ac:dyDescent="0.2"/>
    <row r="175" spans="1:10" ht="11.1" customHeight="1" x14ac:dyDescent="0.2"/>
    <row r="176" spans="1:10" ht="12.95" customHeight="1" x14ac:dyDescent="0.2">
      <c r="A176" s="27" t="s">
        <v>354</v>
      </c>
      <c r="B176" s="27"/>
      <c r="C176" s="27"/>
      <c r="D176" s="27"/>
      <c r="E176" s="27"/>
      <c r="F176" s="27"/>
      <c r="G176" s="27"/>
      <c r="H176" s="27"/>
      <c r="I176" s="27"/>
      <c r="J176" s="27"/>
    </row>
    <row r="177" spans="1:10" ht="11.1" customHeight="1" x14ac:dyDescent="0.2"/>
    <row r="178" spans="1:10" ht="12.95" customHeight="1" x14ac:dyDescent="0.2">
      <c r="A178" s="16"/>
      <c r="B178" s="31" t="s">
        <v>355</v>
      </c>
      <c r="C178" s="31"/>
      <c r="D178" s="31"/>
      <c r="E178" s="31"/>
      <c r="F178" s="31"/>
      <c r="G178" s="31"/>
      <c r="H178" s="31"/>
      <c r="I178" s="26" t="s">
        <v>356</v>
      </c>
      <c r="J178" s="26"/>
    </row>
    <row r="179" spans="1:10" ht="12.95" customHeight="1" x14ac:dyDescent="0.2">
      <c r="A179" s="16"/>
      <c r="B179" s="31" t="s">
        <v>357</v>
      </c>
      <c r="C179" s="31"/>
      <c r="D179" s="31"/>
      <c r="E179" s="31"/>
      <c r="F179" s="31"/>
      <c r="G179" s="31"/>
      <c r="H179" s="31"/>
      <c r="I179" s="26" t="s">
        <v>358</v>
      </c>
      <c r="J179" s="26"/>
    </row>
    <row r="180" spans="1:10" ht="12.95" customHeight="1" x14ac:dyDescent="0.2">
      <c r="A180" s="16"/>
      <c r="B180" s="31" t="s">
        <v>359</v>
      </c>
      <c r="C180" s="31"/>
      <c r="D180" s="31"/>
      <c r="E180" s="31"/>
      <c r="F180" s="31"/>
      <c r="G180" s="31"/>
      <c r="H180" s="31"/>
      <c r="I180" s="8">
        <v>20072.61</v>
      </c>
      <c r="J180" s="19" t="s">
        <v>360</v>
      </c>
    </row>
    <row r="181" spans="1:10" ht="11.1" customHeight="1" x14ac:dyDescent="0.2"/>
    <row r="182" spans="1:10" ht="11.1" customHeight="1" x14ac:dyDescent="0.2">
      <c r="A182" s="21" t="s">
        <v>361</v>
      </c>
    </row>
  </sheetData>
  <mergeCells count="251">
    <mergeCell ref="B180:H180"/>
    <mergeCell ref="B171:H171"/>
    <mergeCell ref="I171:J171"/>
    <mergeCell ref="B172:H172"/>
    <mergeCell ref="I172:J172"/>
    <mergeCell ref="B173:H173"/>
    <mergeCell ref="A176:J176"/>
    <mergeCell ref="B178:H178"/>
    <mergeCell ref="I178:J178"/>
    <mergeCell ref="B179:H179"/>
    <mergeCell ref="I179:J179"/>
    <mergeCell ref="B164:H164"/>
    <mergeCell ref="I164:J164"/>
    <mergeCell ref="B165:H165"/>
    <mergeCell ref="I165:J165"/>
    <mergeCell ref="B166:H166"/>
    <mergeCell ref="I166:J166"/>
    <mergeCell ref="A168:J168"/>
    <mergeCell ref="B170:H170"/>
    <mergeCell ref="I170:J170"/>
    <mergeCell ref="B159:H159"/>
    <mergeCell ref="I159:J159"/>
    <mergeCell ref="B160:H160"/>
    <mergeCell ref="I160:J160"/>
    <mergeCell ref="B161:H161"/>
    <mergeCell ref="I161:J161"/>
    <mergeCell ref="B162:H162"/>
    <mergeCell ref="I162:J162"/>
    <mergeCell ref="B163:H163"/>
    <mergeCell ref="I163:J163"/>
    <mergeCell ref="B153:H153"/>
    <mergeCell ref="I153:J153"/>
    <mergeCell ref="B154:H154"/>
    <mergeCell ref="I154:J154"/>
    <mergeCell ref="B155:H155"/>
    <mergeCell ref="I155:J155"/>
    <mergeCell ref="A157:J157"/>
    <mergeCell ref="B158:H158"/>
    <mergeCell ref="I158:J158"/>
    <mergeCell ref="B148:H148"/>
    <mergeCell ref="I148:J148"/>
    <mergeCell ref="B149:H149"/>
    <mergeCell ref="I149:J149"/>
    <mergeCell ref="B150:H150"/>
    <mergeCell ref="I150:J150"/>
    <mergeCell ref="B151:H151"/>
    <mergeCell ref="I151:J151"/>
    <mergeCell ref="B152:H152"/>
    <mergeCell ref="I152:J152"/>
    <mergeCell ref="B142:H142"/>
    <mergeCell ref="I142:J142"/>
    <mergeCell ref="B143:H143"/>
    <mergeCell ref="I143:J143"/>
    <mergeCell ref="B144:H144"/>
    <mergeCell ref="I144:J144"/>
    <mergeCell ref="A146:J146"/>
    <mergeCell ref="B147:H147"/>
    <mergeCell ref="I147:J147"/>
    <mergeCell ref="B137:H137"/>
    <mergeCell ref="I137:J137"/>
    <mergeCell ref="B138:H138"/>
    <mergeCell ref="I138:J138"/>
    <mergeCell ref="B139:H139"/>
    <mergeCell ref="I139:J139"/>
    <mergeCell ref="B140:H140"/>
    <mergeCell ref="I140:J140"/>
    <mergeCell ref="B141:H141"/>
    <mergeCell ref="I141:J141"/>
    <mergeCell ref="B126:H126"/>
    <mergeCell ref="B127:H127"/>
    <mergeCell ref="B128:H128"/>
    <mergeCell ref="B129:H129"/>
    <mergeCell ref="B130:H130"/>
    <mergeCell ref="B131:H131"/>
    <mergeCell ref="A133:J133"/>
    <mergeCell ref="A135:J135"/>
    <mergeCell ref="B136:H136"/>
    <mergeCell ref="I136:J136"/>
    <mergeCell ref="A116:J116"/>
    <mergeCell ref="B118:H118"/>
    <mergeCell ref="I118:J118"/>
    <mergeCell ref="B119:H119"/>
    <mergeCell ref="I119:J119"/>
    <mergeCell ref="B120:H120"/>
    <mergeCell ref="I120:J120"/>
    <mergeCell ref="B121:H121"/>
    <mergeCell ref="A124:J124"/>
    <mergeCell ref="B108:F108"/>
    <mergeCell ref="G108:H108"/>
    <mergeCell ref="A110:J110"/>
    <mergeCell ref="B112:F112"/>
    <mergeCell ref="G112:H112"/>
    <mergeCell ref="B113:F113"/>
    <mergeCell ref="G113:H113"/>
    <mergeCell ref="B114:F114"/>
    <mergeCell ref="G114:H114"/>
    <mergeCell ref="B103:F103"/>
    <mergeCell ref="G103:H103"/>
    <mergeCell ref="B104:F104"/>
    <mergeCell ref="G104:H104"/>
    <mergeCell ref="B105:F105"/>
    <mergeCell ref="G105:H105"/>
    <mergeCell ref="B106:F106"/>
    <mergeCell ref="G106:H106"/>
    <mergeCell ref="B107:F107"/>
    <mergeCell ref="G107:H107"/>
    <mergeCell ref="B98:F98"/>
    <mergeCell ref="G98:H98"/>
    <mergeCell ref="B99:F99"/>
    <mergeCell ref="G99:H99"/>
    <mergeCell ref="B100:F100"/>
    <mergeCell ref="G100:H100"/>
    <mergeCell ref="B101:F101"/>
    <mergeCell ref="G101:H101"/>
    <mergeCell ref="B102:F102"/>
    <mergeCell ref="G102:H102"/>
    <mergeCell ref="B93:F93"/>
    <mergeCell ref="G93:H93"/>
    <mergeCell ref="B94:F94"/>
    <mergeCell ref="G94:H94"/>
    <mergeCell ref="B95:F95"/>
    <mergeCell ref="G95:H95"/>
    <mergeCell ref="B96:F96"/>
    <mergeCell ref="G96:H96"/>
    <mergeCell ref="B97:F97"/>
    <mergeCell ref="G97:H97"/>
    <mergeCell ref="B88:F88"/>
    <mergeCell ref="G88:H88"/>
    <mergeCell ref="J88:J92"/>
    <mergeCell ref="B89:F89"/>
    <mergeCell ref="G89:H89"/>
    <mergeCell ref="B90:F90"/>
    <mergeCell ref="G90:H90"/>
    <mergeCell ref="B91:F91"/>
    <mergeCell ref="G91:H91"/>
    <mergeCell ref="B92:F92"/>
    <mergeCell ref="G92:H92"/>
    <mergeCell ref="B83:F83"/>
    <mergeCell ref="G83:H83"/>
    <mergeCell ref="B84:F84"/>
    <mergeCell ref="G84:H84"/>
    <mergeCell ref="B85:F85"/>
    <mergeCell ref="G85:H85"/>
    <mergeCell ref="B86:F86"/>
    <mergeCell ref="G86:H86"/>
    <mergeCell ref="B87:F87"/>
    <mergeCell ref="G87:H87"/>
    <mergeCell ref="B79:F79"/>
    <mergeCell ref="G79:H79"/>
    <mergeCell ref="B80:F80"/>
    <mergeCell ref="G80:H80"/>
    <mergeCell ref="J80:J81"/>
    <mergeCell ref="B81:F81"/>
    <mergeCell ref="G81:H81"/>
    <mergeCell ref="B82:F82"/>
    <mergeCell ref="G82:H82"/>
    <mergeCell ref="B74:F74"/>
    <mergeCell ref="G74:H74"/>
    <mergeCell ref="B75:F75"/>
    <mergeCell ref="G75:H75"/>
    <mergeCell ref="B76:F76"/>
    <mergeCell ref="G76:H76"/>
    <mergeCell ref="B77:F77"/>
    <mergeCell ref="G77:H77"/>
    <mergeCell ref="B78:F78"/>
    <mergeCell ref="G78:H78"/>
    <mergeCell ref="B69:F69"/>
    <mergeCell ref="G69:H69"/>
    <mergeCell ref="B70:F70"/>
    <mergeCell ref="G70:H70"/>
    <mergeCell ref="B71:F71"/>
    <mergeCell ref="G71:H71"/>
    <mergeCell ref="B72:F72"/>
    <mergeCell ref="G72:H72"/>
    <mergeCell ref="B73:F73"/>
    <mergeCell ref="G73:H73"/>
    <mergeCell ref="B64:F64"/>
    <mergeCell ref="G64:H64"/>
    <mergeCell ref="B65:F65"/>
    <mergeCell ref="G65:H65"/>
    <mergeCell ref="B66:F66"/>
    <mergeCell ref="G66:H66"/>
    <mergeCell ref="B67:F67"/>
    <mergeCell ref="G67:H67"/>
    <mergeCell ref="B68:F68"/>
    <mergeCell ref="G68:H68"/>
    <mergeCell ref="A58:J58"/>
    <mergeCell ref="B60:F60"/>
    <mergeCell ref="G60:H60"/>
    <mergeCell ref="B61:F61"/>
    <mergeCell ref="G61:H61"/>
    <mergeCell ref="B62:F62"/>
    <mergeCell ref="G62:H62"/>
    <mergeCell ref="B63:F63"/>
    <mergeCell ref="G63:H63"/>
    <mergeCell ref="B50:H50"/>
    <mergeCell ref="I50:J50"/>
    <mergeCell ref="B51:H51"/>
    <mergeCell ref="I51:J51"/>
    <mergeCell ref="A53:J53"/>
    <mergeCell ref="B55:H55"/>
    <mergeCell ref="I55:J55"/>
    <mergeCell ref="B56:H56"/>
    <mergeCell ref="I56:J56"/>
    <mergeCell ref="B40:H40"/>
    <mergeCell ref="B41:H41"/>
    <mergeCell ref="B42:H42"/>
    <mergeCell ref="B43:H43"/>
    <mergeCell ref="B44:H44"/>
    <mergeCell ref="A46:J46"/>
    <mergeCell ref="B48:H48"/>
    <mergeCell ref="I48:J48"/>
    <mergeCell ref="B49:H49"/>
    <mergeCell ref="I49:J49"/>
    <mergeCell ref="B30:H30"/>
    <mergeCell ref="A32:J32"/>
    <mergeCell ref="B34:H34"/>
    <mergeCell ref="I34:J34"/>
    <mergeCell ref="B35:H35"/>
    <mergeCell ref="B36:H36"/>
    <mergeCell ref="B37:H37"/>
    <mergeCell ref="B38:H38"/>
    <mergeCell ref="B39:H39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A11:J11"/>
    <mergeCell ref="B13:H13"/>
    <mergeCell ref="B14:H14"/>
    <mergeCell ref="B15:H15"/>
    <mergeCell ref="B16:H16"/>
    <mergeCell ref="B17:H17"/>
    <mergeCell ref="B18:H18"/>
    <mergeCell ref="B19:H19"/>
    <mergeCell ref="B20:H20"/>
    <mergeCell ref="A1:J1"/>
    <mergeCell ref="A3:J3"/>
    <mergeCell ref="A4:I4"/>
    <mergeCell ref="A6:J6"/>
    <mergeCell ref="B7:H7"/>
    <mergeCell ref="I7:J7"/>
    <mergeCell ref="B8:H8"/>
    <mergeCell ref="I8:J8"/>
    <mergeCell ref="B9:H9"/>
    <mergeCell ref="I9:J9"/>
  </mergeCells>
  <pageMargins left="0.39370078740157488" right="0.39370078740157488" top="0.39370078740157488" bottom="0.39370078740157488" header="0.39370078740157488" footer="0.39370078740157488"/>
  <pageSetup paperSize="9" scale="75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2020-05-21T10:34:32Z</cp:lastPrinted>
  <dcterms:modified xsi:type="dcterms:W3CDTF">2020-05-21T11:47:47Z</dcterms:modified>
</cp:coreProperties>
</file>